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57.jpg" ContentType="image/png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1576" windowHeight="7548"/>
  </bookViews>
  <sheets>
    <sheet name="Podhľadové" sheetId="1" r:id="rId1"/>
    <sheet name="Prisadené, Závesné" sheetId="2" r:id="rId2"/>
    <sheet name="Priemyselné" sheetId="3" r:id="rId3"/>
    <sheet name="Street" sheetId="4" r:id="rId4"/>
    <sheet name="Núdz.svietidlá" sheetId="5" r:id="rId5"/>
    <sheet name="LED pás" sheetId="6" r:id="rId6"/>
    <sheet name="Žiarivkové" sheetId="7" r:id="rId7"/>
  </sheets>
  <externalReferences>
    <externalReference r:id="rId8"/>
  </externalReferences>
  <definedNames>
    <definedName name="_xlnm.Print_Area" localSheetId="5">'LED pás'!$A$1:$G$102</definedName>
    <definedName name="_xlnm.Print_Area" localSheetId="4">Núdz.svietidlá!$A$1:$G$47</definedName>
    <definedName name="_xlnm.Print_Area" localSheetId="0">Podhľadové!$A$1:$G$293</definedName>
    <definedName name="_xlnm.Print_Area" localSheetId="2">Priemyselné!$A$1:$G$180</definedName>
    <definedName name="_xlnm.Print_Area" localSheetId="1">'Prisadené, Závesné'!$A$1:$G$457</definedName>
    <definedName name="_xlnm.Print_Area" localSheetId="3">Street!$A$1:$G$129</definedName>
  </definedNames>
  <calcPr calcId="145621" iterateCount="1"/>
</workbook>
</file>

<file path=xl/calcChain.xml><?xml version="1.0" encoding="utf-8"?>
<calcChain xmlns="http://schemas.openxmlformats.org/spreadsheetml/2006/main">
  <c r="F13" i="2" l="1"/>
  <c r="F13" i="7" l="1"/>
  <c r="F13" i="6"/>
  <c r="F13" i="5"/>
  <c r="F13" i="4"/>
  <c r="F13" i="3"/>
  <c r="F174" i="2"/>
  <c r="F167" i="1"/>
  <c r="F168" i="1"/>
  <c r="F169" i="1"/>
  <c r="F170" i="1"/>
  <c r="F171" i="1"/>
  <c r="F161" i="2" l="1"/>
  <c r="F162" i="2"/>
  <c r="F163" i="2"/>
  <c r="F164" i="2"/>
  <c r="F165" i="2"/>
  <c r="F166" i="2"/>
  <c r="F167" i="2"/>
  <c r="F168" i="2"/>
  <c r="F169" i="2"/>
  <c r="F170" i="2"/>
  <c r="F171" i="2"/>
  <c r="F172" i="2"/>
  <c r="F108" i="2" l="1"/>
  <c r="F109" i="2"/>
  <c r="F110" i="2"/>
  <c r="F111" i="2"/>
  <c r="F112" i="2"/>
  <c r="F113" i="2"/>
  <c r="F114" i="2"/>
  <c r="F115" i="2"/>
  <c r="F116" i="2"/>
  <c r="F117" i="2"/>
  <c r="F120" i="2"/>
  <c r="F121" i="2"/>
  <c r="F122" i="2"/>
  <c r="F123" i="2"/>
  <c r="F124" i="2"/>
  <c r="F127" i="2"/>
  <c r="F128" i="2"/>
  <c r="F129" i="2"/>
  <c r="F130" i="2"/>
  <c r="F131" i="2"/>
  <c r="F125" i="1"/>
  <c r="F126" i="1"/>
  <c r="F136" i="1"/>
  <c r="F138" i="1"/>
  <c r="F139" i="1"/>
  <c r="F140" i="1"/>
  <c r="F141" i="1"/>
  <c r="F142" i="1"/>
  <c r="F97" i="1" l="1"/>
  <c r="F99" i="1"/>
  <c r="F100" i="1"/>
  <c r="F101" i="1"/>
  <c r="F102" i="1"/>
  <c r="F103" i="1"/>
  <c r="F104" i="1"/>
  <c r="F105" i="1"/>
  <c r="F158" i="1" l="1"/>
  <c r="F17" i="4" l="1"/>
  <c r="F25" i="4"/>
  <c r="F23" i="4"/>
  <c r="F72" i="2" l="1"/>
  <c r="F151" i="1"/>
  <c r="F82" i="3" l="1"/>
  <c r="F83" i="3"/>
  <c r="F84" i="3"/>
  <c r="F85" i="3"/>
  <c r="F63" i="3"/>
  <c r="F64" i="3"/>
  <c r="F65" i="3"/>
  <c r="F66" i="3"/>
  <c r="F67" i="3"/>
  <c r="F68" i="3"/>
  <c r="F69" i="3"/>
  <c r="F70" i="3"/>
  <c r="F80" i="3"/>
  <c r="F79" i="3"/>
  <c r="F37" i="3"/>
  <c r="F38" i="3"/>
  <c r="F163" i="3" l="1"/>
  <c r="F164" i="3"/>
  <c r="F165" i="3"/>
  <c r="F166" i="3"/>
  <c r="F167" i="3"/>
  <c r="F168" i="3"/>
  <c r="F169" i="3"/>
  <c r="F170" i="3"/>
  <c r="F171" i="3"/>
  <c r="F162" i="3"/>
  <c r="F80" i="1" l="1"/>
  <c r="F46" i="4" l="1"/>
  <c r="F84" i="2"/>
  <c r="F85" i="2"/>
  <c r="F86" i="2"/>
  <c r="F87" i="2"/>
  <c r="F88" i="2"/>
  <c r="F102" i="6" l="1"/>
  <c r="F101" i="6"/>
  <c r="F100" i="6"/>
  <c r="F96" i="6"/>
  <c r="F95" i="6"/>
  <c r="F94" i="6"/>
  <c r="F90" i="6"/>
  <c r="F89" i="6"/>
  <c r="F88" i="6"/>
  <c r="F87" i="6"/>
  <c r="F84" i="6"/>
  <c r="F83" i="6"/>
  <c r="F82" i="6"/>
  <c r="F81" i="6"/>
  <c r="F78" i="6"/>
  <c r="F77" i="6"/>
  <c r="F76" i="6"/>
  <c r="F75" i="6"/>
  <c r="F72" i="6"/>
  <c r="F71" i="6"/>
  <c r="F70" i="6"/>
  <c r="F68" i="6"/>
  <c r="F67" i="6"/>
  <c r="F66" i="6"/>
  <c r="F64" i="6"/>
  <c r="F63" i="6"/>
  <c r="F62" i="6"/>
  <c r="F60" i="6"/>
  <c r="F59" i="6"/>
  <c r="F58" i="6"/>
  <c r="F54" i="6"/>
  <c r="F53" i="6"/>
  <c r="F52" i="6"/>
  <c r="F50" i="6"/>
  <c r="F49" i="6"/>
  <c r="F48" i="6"/>
  <c r="F46" i="6"/>
  <c r="F45" i="6"/>
  <c r="F44" i="6"/>
  <c r="F42" i="6"/>
  <c r="F41" i="6"/>
  <c r="F40" i="6"/>
  <c r="F36" i="6"/>
  <c r="F35" i="6"/>
  <c r="F34" i="6"/>
  <c r="F33" i="6"/>
  <c r="F31" i="6"/>
  <c r="F30" i="6"/>
  <c r="F29" i="6"/>
  <c r="F28" i="6"/>
  <c r="F26" i="6"/>
  <c r="F25" i="6"/>
  <c r="F24" i="6"/>
  <c r="F23" i="6"/>
  <c r="F21" i="6"/>
  <c r="F20" i="6"/>
  <c r="F19" i="6"/>
  <c r="F18" i="6"/>
  <c r="F46" i="5"/>
  <c r="F44" i="5"/>
  <c r="F41" i="5"/>
  <c r="F39" i="5"/>
  <c r="F37" i="5"/>
  <c r="F34" i="5"/>
  <c r="F32" i="5"/>
  <c r="F30" i="5"/>
  <c r="F47" i="5"/>
  <c r="F45" i="5"/>
  <c r="F43" i="5"/>
  <c r="F40" i="5"/>
  <c r="F38" i="5"/>
  <c r="F36" i="5"/>
  <c r="F33" i="5"/>
  <c r="F31" i="5"/>
  <c r="F29" i="5"/>
  <c r="F26" i="5"/>
  <c r="F25" i="5"/>
  <c r="F24" i="5"/>
  <c r="F23" i="5"/>
  <c r="F20" i="5"/>
  <c r="F19" i="5"/>
  <c r="F18" i="5"/>
  <c r="F17" i="5"/>
  <c r="F125" i="4"/>
  <c r="F129" i="4"/>
  <c r="F128" i="4"/>
  <c r="F127" i="4"/>
  <c r="F126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78" i="4"/>
  <c r="F77" i="4"/>
  <c r="F76" i="4"/>
  <c r="F75" i="4"/>
  <c r="F74" i="4"/>
  <c r="F73" i="4"/>
  <c r="F72" i="4"/>
  <c r="F70" i="4"/>
  <c r="F69" i="4"/>
  <c r="F68" i="4"/>
  <c r="F67" i="4"/>
  <c r="F66" i="4"/>
  <c r="F65" i="4"/>
  <c r="F64" i="4"/>
  <c r="F63" i="4"/>
  <c r="F62" i="4"/>
  <c r="F61" i="4"/>
  <c r="F60" i="4"/>
  <c r="F56" i="4"/>
  <c r="F55" i="4"/>
  <c r="F44" i="4"/>
  <c r="F43" i="4"/>
  <c r="F41" i="4"/>
  <c r="F40" i="4"/>
  <c r="F39" i="4"/>
  <c r="F38" i="4"/>
  <c r="F35" i="4"/>
  <c r="F34" i="4"/>
  <c r="F33" i="4"/>
  <c r="F32" i="4"/>
  <c r="F31" i="4"/>
  <c r="F30" i="4"/>
  <c r="F29" i="4"/>
  <c r="F26" i="4"/>
  <c r="F22" i="4"/>
  <c r="F21" i="4"/>
  <c r="F20" i="4"/>
  <c r="F19" i="4"/>
  <c r="F18" i="4"/>
  <c r="F17" i="3"/>
  <c r="F180" i="3"/>
  <c r="F179" i="3"/>
  <c r="F178" i="3"/>
  <c r="F177" i="3"/>
  <c r="F176" i="3"/>
  <c r="F175" i="3"/>
  <c r="F174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1" i="3"/>
  <c r="F110" i="3"/>
  <c r="F109" i="3"/>
  <c r="F108" i="3"/>
  <c r="F105" i="3"/>
  <c r="F104" i="3"/>
  <c r="F103" i="3"/>
  <c r="F101" i="3"/>
  <c r="F100" i="3"/>
  <c r="F99" i="3"/>
  <c r="F93" i="3"/>
  <c r="F92" i="3"/>
  <c r="F91" i="3"/>
  <c r="F90" i="3"/>
  <c r="F89" i="3"/>
  <c r="F88" i="3"/>
  <c r="F77" i="3"/>
  <c r="F76" i="3"/>
  <c r="F75" i="3"/>
  <c r="F74" i="3"/>
  <c r="F73" i="3"/>
  <c r="F72" i="3"/>
  <c r="F61" i="3"/>
  <c r="F60" i="3"/>
  <c r="F59" i="3"/>
  <c r="F58" i="3"/>
  <c r="F57" i="3"/>
  <c r="F56" i="3"/>
  <c r="F54" i="3"/>
  <c r="F53" i="3"/>
  <c r="F52" i="3"/>
  <c r="F51" i="3"/>
  <c r="F50" i="3"/>
  <c r="F49" i="3"/>
  <c r="F48" i="3"/>
  <c r="F47" i="3"/>
  <c r="F43" i="3"/>
  <c r="F42" i="3"/>
  <c r="F41" i="3"/>
  <c r="F40" i="3"/>
  <c r="F35" i="3"/>
  <c r="F34" i="3"/>
  <c r="F33" i="3"/>
  <c r="F32" i="3"/>
  <c r="F31" i="3"/>
  <c r="F30" i="3"/>
  <c r="F29" i="3"/>
  <c r="F28" i="3"/>
  <c r="F26" i="3"/>
  <c r="F25" i="3"/>
  <c r="F24" i="3"/>
  <c r="F23" i="3"/>
  <c r="F22" i="3"/>
  <c r="F21" i="3"/>
  <c r="F20" i="3"/>
  <c r="F19" i="3"/>
  <c r="F18" i="3"/>
  <c r="F353" i="2"/>
  <c r="F18" i="2"/>
  <c r="F435" i="2"/>
  <c r="F434" i="2"/>
  <c r="F432" i="2"/>
  <c r="F431" i="2"/>
  <c r="F429" i="2"/>
  <c r="F428" i="2"/>
  <c r="F426" i="2"/>
  <c r="F425" i="2"/>
  <c r="F423" i="2"/>
  <c r="F422" i="2"/>
  <c r="F412" i="2"/>
  <c r="F411" i="2"/>
  <c r="F410" i="2"/>
  <c r="F409" i="2"/>
  <c r="F406" i="2"/>
  <c r="F401" i="2"/>
  <c r="F400" i="2"/>
  <c r="F399" i="2"/>
  <c r="F397" i="2"/>
  <c r="F396" i="2"/>
  <c r="F395" i="2"/>
  <c r="F394" i="2"/>
  <c r="F393" i="2"/>
  <c r="F392" i="2"/>
  <c r="F389" i="2"/>
  <c r="F388" i="2"/>
  <c r="F386" i="2"/>
  <c r="F385" i="2"/>
  <c r="F383" i="2"/>
  <c r="F382" i="2"/>
  <c r="F381" i="2"/>
  <c r="F380" i="2"/>
  <c r="F378" i="2"/>
  <c r="F377" i="2"/>
  <c r="F375" i="2"/>
  <c r="F374" i="2"/>
  <c r="F373" i="2"/>
  <c r="F372" i="2"/>
  <c r="F352" i="2"/>
  <c r="F344" i="2"/>
  <c r="F343" i="2"/>
  <c r="F342" i="2"/>
  <c r="F341" i="2"/>
  <c r="F340" i="2"/>
  <c r="F339" i="2"/>
  <c r="F338" i="2"/>
  <c r="F337" i="2"/>
  <c r="F336" i="2"/>
  <c r="F326" i="2"/>
  <c r="F325" i="2"/>
  <c r="F324" i="2"/>
  <c r="F323" i="2"/>
  <c r="F322" i="2"/>
  <c r="F319" i="2"/>
  <c r="F318" i="2"/>
  <c r="F317" i="2"/>
  <c r="F316" i="2"/>
  <c r="F312" i="2"/>
  <c r="F311" i="2"/>
  <c r="F310" i="2"/>
  <c r="F309" i="2"/>
  <c r="F308" i="2"/>
  <c r="F307" i="2"/>
  <c r="F306" i="2"/>
  <c r="F305" i="2"/>
  <c r="F304" i="2"/>
  <c r="F302" i="2"/>
  <c r="F301" i="2"/>
  <c r="F300" i="2"/>
  <c r="F299" i="2"/>
  <c r="F298" i="2"/>
  <c r="F297" i="2"/>
  <c r="F295" i="2"/>
  <c r="F294" i="2"/>
  <c r="F293" i="2"/>
  <c r="F292" i="2"/>
  <c r="F291" i="2"/>
  <c r="F290" i="2"/>
  <c r="F289" i="2"/>
  <c r="F288" i="2"/>
  <c r="F287" i="2"/>
  <c r="F285" i="2"/>
  <c r="F284" i="2"/>
  <c r="F283" i="2"/>
  <c r="F282" i="2"/>
  <c r="F281" i="2"/>
  <c r="F280" i="2"/>
  <c r="F276" i="2"/>
  <c r="F275" i="2"/>
  <c r="F274" i="2"/>
  <c r="F273" i="2"/>
  <c r="F272" i="2"/>
  <c r="F271" i="2"/>
  <c r="F270" i="2"/>
  <c r="F269" i="2"/>
  <c r="F268" i="2"/>
  <c r="F266" i="2"/>
  <c r="F265" i="2"/>
  <c r="F264" i="2"/>
  <c r="F263" i="2"/>
  <c r="F262" i="2"/>
  <c r="F261" i="2"/>
  <c r="F259" i="2"/>
  <c r="F258" i="2"/>
  <c r="F257" i="2"/>
  <c r="F256" i="2"/>
  <c r="F255" i="2"/>
  <c r="F254" i="2"/>
  <c r="F253" i="2"/>
  <c r="F252" i="2"/>
  <c r="F251" i="2"/>
  <c r="F249" i="2"/>
  <c r="F248" i="2"/>
  <c r="F247" i="2"/>
  <c r="F246" i="2"/>
  <c r="F245" i="2"/>
  <c r="F244" i="2"/>
  <c r="F237" i="2"/>
  <c r="F236" i="2"/>
  <c r="F235" i="2"/>
  <c r="F234" i="2"/>
  <c r="F233" i="2"/>
  <c r="F232" i="2"/>
  <c r="F229" i="2"/>
  <c r="F228" i="2"/>
  <c r="F227" i="2"/>
  <c r="F226" i="2"/>
  <c r="F225" i="2"/>
  <c r="F224" i="2"/>
  <c r="F221" i="2"/>
  <c r="F220" i="2"/>
  <c r="F219" i="2"/>
  <c r="F218" i="2"/>
  <c r="F217" i="2"/>
  <c r="F216" i="2"/>
  <c r="F213" i="2"/>
  <c r="F212" i="2"/>
  <c r="F211" i="2"/>
  <c r="F210" i="2"/>
  <c r="F209" i="2"/>
  <c r="F208" i="2"/>
  <c r="F205" i="2"/>
  <c r="F204" i="2"/>
  <c r="F203" i="2"/>
  <c r="F202" i="2"/>
  <c r="F198" i="2"/>
  <c r="F197" i="2"/>
  <c r="F196" i="2"/>
  <c r="F195" i="2"/>
  <c r="F191" i="2"/>
  <c r="F190" i="2"/>
  <c r="F189" i="2"/>
  <c r="F188" i="2"/>
  <c r="F185" i="2"/>
  <c r="F184" i="2"/>
  <c r="F183" i="2"/>
  <c r="F182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3" i="2"/>
  <c r="F142" i="2"/>
  <c r="F141" i="2"/>
  <c r="F140" i="2"/>
  <c r="F139" i="2"/>
  <c r="F138" i="2"/>
  <c r="F105" i="2"/>
  <c r="F104" i="2"/>
  <c r="F103" i="2"/>
  <c r="F102" i="2"/>
  <c r="F101" i="2"/>
  <c r="F98" i="2"/>
  <c r="F97" i="2"/>
  <c r="F96" i="2"/>
  <c r="F95" i="2"/>
  <c r="F94" i="2"/>
  <c r="F91" i="2"/>
  <c r="F90" i="2"/>
  <c r="F89" i="2"/>
  <c r="F83" i="2"/>
  <c r="F82" i="2"/>
  <c r="F78" i="2"/>
  <c r="F77" i="2"/>
  <c r="F76" i="2"/>
  <c r="F75" i="2"/>
  <c r="F73" i="2"/>
  <c r="F71" i="2"/>
  <c r="F70" i="2"/>
  <c r="F69" i="2"/>
  <c r="F68" i="2"/>
  <c r="F67" i="2"/>
  <c r="F66" i="2"/>
  <c r="F64" i="2"/>
  <c r="F63" i="2"/>
  <c r="F62" i="2"/>
  <c r="F61" i="2"/>
  <c r="F60" i="2"/>
  <c r="F59" i="2"/>
  <c r="F58" i="2"/>
  <c r="F56" i="2"/>
  <c r="F55" i="2"/>
  <c r="F54" i="2"/>
  <c r="F53" i="2"/>
  <c r="F52" i="2"/>
  <c r="F51" i="2"/>
  <c r="F50" i="2"/>
  <c r="F46" i="2"/>
  <c r="F45" i="2"/>
  <c r="F44" i="2"/>
  <c r="F43" i="2"/>
  <c r="F42" i="2"/>
  <c r="F41" i="2"/>
  <c r="F40" i="2"/>
  <c r="F39" i="2"/>
  <c r="F38" i="2"/>
  <c r="F36" i="2"/>
  <c r="F35" i="2"/>
  <c r="F34" i="2"/>
  <c r="F33" i="2"/>
  <c r="F32" i="2"/>
  <c r="F31" i="2"/>
  <c r="F30" i="2"/>
  <c r="F29" i="2"/>
  <c r="F28" i="2"/>
  <c r="F26" i="2"/>
  <c r="F25" i="2"/>
  <c r="F24" i="2"/>
  <c r="F23" i="2"/>
  <c r="F22" i="2"/>
  <c r="F21" i="2"/>
  <c r="F20" i="2"/>
  <c r="F19" i="2"/>
  <c r="F108" i="1" l="1"/>
  <c r="F293" i="1"/>
  <c r="F292" i="1"/>
  <c r="F290" i="1"/>
  <c r="F289" i="1"/>
  <c r="F288" i="1"/>
  <c r="F287" i="1"/>
  <c r="F286" i="1"/>
  <c r="F284" i="1"/>
  <c r="F283" i="1"/>
  <c r="F282" i="1"/>
  <c r="F281" i="1"/>
  <c r="F280" i="1"/>
  <c r="F274" i="1"/>
  <c r="F273" i="1"/>
  <c r="F272" i="1"/>
  <c r="F271" i="1"/>
  <c r="F268" i="1"/>
  <c r="F267" i="1"/>
  <c r="F266" i="1"/>
  <c r="F265" i="1"/>
  <c r="F262" i="1"/>
  <c r="F261" i="1"/>
  <c r="F260" i="1"/>
  <c r="F259" i="1"/>
  <c r="F256" i="1"/>
  <c r="F255" i="1"/>
  <c r="F254" i="1"/>
  <c r="F253" i="1"/>
  <c r="F248" i="1"/>
  <c r="F247" i="1"/>
  <c r="F246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5" i="1"/>
  <c r="F214" i="1"/>
  <c r="F213" i="1"/>
  <c r="F212" i="1"/>
  <c r="F211" i="1"/>
  <c r="F210" i="1"/>
  <c r="F205" i="1"/>
  <c r="F204" i="1"/>
  <c r="F202" i="1"/>
  <c r="F201" i="1"/>
  <c r="F200" i="1"/>
  <c r="F199" i="1"/>
  <c r="F198" i="1"/>
  <c r="F196" i="1"/>
  <c r="F195" i="1"/>
  <c r="F194" i="1"/>
  <c r="F193" i="1"/>
  <c r="F192" i="1"/>
  <c r="F188" i="1"/>
  <c r="F187" i="1"/>
  <c r="F186" i="1"/>
  <c r="F185" i="1"/>
  <c r="F184" i="1"/>
  <c r="F183" i="1"/>
  <c r="F180" i="1"/>
  <c r="F179" i="1"/>
  <c r="F178" i="1"/>
  <c r="F177" i="1"/>
  <c r="F176" i="1"/>
  <c r="F166" i="1"/>
  <c r="F163" i="1"/>
  <c r="F162" i="1"/>
  <c r="F160" i="1"/>
  <c r="F159" i="1"/>
  <c r="F157" i="1"/>
  <c r="F156" i="1"/>
  <c r="F154" i="1"/>
  <c r="F153" i="1"/>
  <c r="F152" i="1"/>
  <c r="F150" i="1"/>
  <c r="F149" i="1"/>
  <c r="F145" i="1"/>
  <c r="F144" i="1"/>
  <c r="F135" i="1"/>
  <c r="F134" i="1"/>
  <c r="F133" i="1"/>
  <c r="F130" i="1"/>
  <c r="F129" i="1"/>
  <c r="F128" i="1"/>
  <c r="F123" i="1"/>
  <c r="F122" i="1"/>
  <c r="F120" i="1"/>
  <c r="F119" i="1"/>
  <c r="F118" i="1"/>
  <c r="F117" i="1"/>
  <c r="F115" i="1"/>
  <c r="F114" i="1"/>
  <c r="F113" i="1"/>
  <c r="F112" i="1"/>
  <c r="F107" i="1"/>
  <c r="F96" i="1"/>
  <c r="F95" i="1"/>
  <c r="F94" i="1"/>
  <c r="F93" i="1"/>
  <c r="F92" i="1"/>
  <c r="F91" i="1"/>
  <c r="F88" i="1"/>
  <c r="F87" i="1"/>
  <c r="F86" i="1"/>
  <c r="F85" i="1"/>
  <c r="F84" i="1"/>
  <c r="F83" i="1"/>
  <c r="F82" i="1"/>
  <c r="F79" i="1"/>
  <c r="F78" i="1"/>
  <c r="F77" i="1"/>
  <c r="F76" i="1"/>
  <c r="F75" i="1"/>
  <c r="F74" i="1"/>
  <c r="F73" i="1"/>
  <c r="F69" i="1"/>
  <c r="F68" i="1"/>
  <c r="F66" i="1"/>
  <c r="F65" i="1"/>
  <c r="F64" i="1"/>
  <c r="F63" i="1"/>
  <c r="F61" i="1"/>
  <c r="F60" i="1"/>
  <c r="F59" i="1"/>
  <c r="F58" i="1"/>
  <c r="F56" i="1"/>
  <c r="F55" i="1"/>
  <c r="F54" i="1"/>
  <c r="F53" i="1"/>
  <c r="F52" i="1"/>
  <c r="F51" i="1"/>
  <c r="F49" i="1"/>
  <c r="F48" i="1"/>
  <c r="F47" i="1"/>
  <c r="F46" i="1"/>
  <c r="F44" i="1"/>
  <c r="F43" i="1"/>
  <c r="F42" i="1"/>
  <c r="F41" i="1"/>
  <c r="F39" i="1"/>
  <c r="F38" i="1"/>
  <c r="F37" i="1"/>
  <c r="F36" i="1"/>
  <c r="F35" i="1"/>
  <c r="F34" i="1"/>
  <c r="F30" i="1"/>
  <c r="F29" i="1"/>
  <c r="F28" i="1"/>
  <c r="F27" i="1"/>
  <c r="F26" i="1"/>
  <c r="F25" i="1"/>
  <c r="F23" i="1"/>
  <c r="F22" i="1"/>
  <c r="F21" i="1"/>
  <c r="F19" i="1"/>
  <c r="F18" i="1"/>
  <c r="F17" i="1"/>
  <c r="F459" i="7"/>
  <c r="F458" i="7"/>
  <c r="F457" i="7"/>
  <c r="F453" i="7"/>
  <c r="F452" i="7"/>
  <c r="F451" i="7"/>
  <c r="F450" i="7"/>
  <c r="F447" i="7"/>
  <c r="F446" i="7"/>
  <c r="F443" i="7"/>
  <c r="F442" i="7"/>
  <c r="F439" i="7"/>
  <c r="F438" i="7"/>
  <c r="F437" i="7"/>
  <c r="F436" i="7"/>
  <c r="F435" i="7"/>
  <c r="F434" i="7"/>
  <c r="F433" i="7"/>
  <c r="F430" i="7"/>
  <c r="F429" i="7"/>
  <c r="F428" i="7"/>
  <c r="F427" i="7"/>
  <c r="F426" i="7"/>
  <c r="F425" i="7"/>
  <c r="F422" i="7"/>
  <c r="F421" i="7"/>
  <c r="F420" i="7"/>
  <c r="F419" i="7"/>
  <c r="F418" i="7"/>
  <c r="F417" i="7"/>
  <c r="F416" i="7"/>
  <c r="F415" i="7"/>
  <c r="F412" i="7"/>
  <c r="F411" i="7"/>
  <c r="F410" i="7"/>
  <c r="F409" i="7"/>
  <c r="F408" i="7"/>
  <c r="F407" i="7"/>
  <c r="F406" i="7"/>
  <c r="F405" i="7"/>
  <c r="F401" i="7"/>
  <c r="F400" i="7"/>
  <c r="F399" i="7"/>
  <c r="F398" i="7"/>
  <c r="F397" i="7"/>
  <c r="F396" i="7"/>
  <c r="F395" i="7"/>
  <c r="F394" i="7"/>
  <c r="F391" i="7"/>
  <c r="F390" i="7"/>
  <c r="F389" i="7"/>
  <c r="F388" i="7"/>
  <c r="F387" i="7"/>
  <c r="F386" i="7"/>
  <c r="F385" i="7"/>
  <c r="F384" i="7"/>
  <c r="F381" i="7"/>
  <c r="F380" i="7"/>
  <c r="F379" i="7"/>
  <c r="F378" i="7"/>
  <c r="F377" i="7"/>
  <c r="F376" i="7"/>
  <c r="F373" i="7"/>
  <c r="F372" i="7"/>
  <c r="F371" i="7"/>
  <c r="F370" i="7"/>
  <c r="F369" i="7"/>
  <c r="F368" i="7"/>
  <c r="F365" i="7"/>
  <c r="F364" i="7"/>
  <c r="F363" i="7"/>
  <c r="F362" i="7"/>
  <c r="F361" i="7"/>
  <c r="F360" i="7"/>
  <c r="F357" i="7"/>
  <c r="F356" i="7"/>
  <c r="F355" i="7"/>
  <c r="F354" i="7"/>
  <c r="F353" i="7"/>
  <c r="F352" i="7"/>
  <c r="F349" i="7"/>
  <c r="F348" i="7"/>
  <c r="F347" i="7"/>
  <c r="F346" i="7"/>
  <c r="F345" i="7"/>
  <c r="F344" i="7"/>
  <c r="F341" i="7"/>
  <c r="F340" i="7"/>
  <c r="F339" i="7"/>
  <c r="F336" i="7"/>
  <c r="F335" i="7"/>
  <c r="F334" i="7"/>
  <c r="F333" i="7"/>
  <c r="F332" i="7"/>
  <c r="F331" i="7"/>
  <c r="F328" i="7"/>
  <c r="F327" i="7"/>
  <c r="F326" i="7"/>
  <c r="F323" i="7"/>
  <c r="F322" i="7"/>
  <c r="F321" i="7"/>
  <c r="F318" i="7"/>
  <c r="F317" i="7"/>
  <c r="F316" i="7"/>
  <c r="F315" i="7"/>
  <c r="F312" i="7"/>
  <c r="F311" i="7"/>
  <c r="F310" i="7"/>
  <c r="F309" i="7"/>
  <c r="E306" i="7"/>
  <c r="F306" i="7" s="1"/>
  <c r="E305" i="7"/>
  <c r="F305" i="7" s="1"/>
  <c r="E304" i="7"/>
  <c r="F304" i="7" s="1"/>
  <c r="E303" i="7"/>
  <c r="F303" i="7" s="1"/>
  <c r="E302" i="7"/>
  <c r="F302" i="7" s="1"/>
  <c r="E301" i="7"/>
  <c r="F301" i="7" s="1"/>
  <c r="F298" i="7"/>
  <c r="F297" i="7"/>
  <c r="F296" i="7"/>
  <c r="F295" i="7"/>
  <c r="F294" i="7"/>
  <c r="F293" i="7"/>
  <c r="F290" i="7"/>
  <c r="F289" i="7"/>
  <c r="F288" i="7"/>
  <c r="F287" i="7"/>
  <c r="F286" i="7"/>
  <c r="F285" i="7"/>
  <c r="E282" i="7"/>
  <c r="F282" i="7" s="1"/>
  <c r="E281" i="7"/>
  <c r="F281" i="7" s="1"/>
  <c r="E280" i="7"/>
  <c r="F280" i="7" s="1"/>
  <c r="E279" i="7"/>
  <c r="F279" i="7" s="1"/>
  <c r="E278" i="7"/>
  <c r="F278" i="7" s="1"/>
  <c r="E277" i="7"/>
  <c r="F277" i="7" s="1"/>
  <c r="E274" i="7"/>
  <c r="F274" i="7" s="1"/>
  <c r="E273" i="7"/>
  <c r="F273" i="7" s="1"/>
  <c r="E272" i="7"/>
  <c r="F272" i="7" s="1"/>
  <c r="E271" i="7"/>
  <c r="F271" i="7" s="1"/>
  <c r="E270" i="7"/>
  <c r="F270" i="7" s="1"/>
  <c r="E269" i="7"/>
  <c r="F269" i="7" s="1"/>
  <c r="F266" i="7"/>
  <c r="F265" i="7"/>
  <c r="F264" i="7"/>
  <c r="F263" i="7"/>
  <c r="F262" i="7"/>
  <c r="F261" i="7"/>
  <c r="E258" i="7"/>
  <c r="F258" i="7" s="1"/>
  <c r="E257" i="7"/>
  <c r="F257" i="7" s="1"/>
  <c r="E256" i="7"/>
  <c r="F256" i="7" s="1"/>
  <c r="E255" i="7"/>
  <c r="F255" i="7" s="1"/>
  <c r="E254" i="7"/>
  <c r="F254" i="7" s="1"/>
  <c r="E253" i="7"/>
  <c r="F253" i="7" s="1"/>
  <c r="E250" i="7"/>
  <c r="F250" i="7" s="1"/>
  <c r="E249" i="7"/>
  <c r="F249" i="7" s="1"/>
  <c r="E248" i="7"/>
  <c r="F248" i="7" s="1"/>
  <c r="E247" i="7"/>
  <c r="F247" i="7" s="1"/>
  <c r="E246" i="7"/>
  <c r="F246" i="7" s="1"/>
  <c r="E245" i="7"/>
  <c r="F245" i="7" s="1"/>
  <c r="F242" i="7"/>
  <c r="F241" i="7"/>
  <c r="F240" i="7"/>
  <c r="F239" i="7"/>
  <c r="F238" i="7"/>
  <c r="F237" i="7"/>
  <c r="F233" i="7"/>
  <c r="F232" i="7"/>
  <c r="F231" i="7"/>
  <c r="F230" i="7"/>
  <c r="F227" i="7"/>
  <c r="F226" i="7"/>
  <c r="F225" i="7"/>
  <c r="F224" i="7"/>
  <c r="F221" i="7"/>
  <c r="F220" i="7"/>
  <c r="F217" i="7"/>
  <c r="F216" i="7"/>
  <c r="F215" i="7"/>
  <c r="F214" i="7"/>
  <c r="F213" i="7"/>
  <c r="F212" i="7"/>
  <c r="F209" i="7"/>
  <c r="F208" i="7"/>
  <c r="F207" i="7"/>
  <c r="F206" i="7"/>
  <c r="F205" i="7"/>
  <c r="F204" i="7"/>
  <c r="F201" i="7"/>
  <c r="F200" i="7"/>
  <c r="F199" i="7"/>
  <c r="F198" i="7"/>
  <c r="F197" i="7"/>
  <c r="F196" i="7"/>
  <c r="F193" i="7"/>
  <c r="F192" i="7"/>
  <c r="F191" i="7"/>
  <c r="F190" i="7"/>
  <c r="F189" i="7"/>
  <c r="F188" i="7"/>
  <c r="F185" i="7"/>
  <c r="F184" i="7"/>
  <c r="F183" i="7"/>
  <c r="F182" i="7"/>
  <c r="F181" i="7"/>
  <c r="F180" i="7"/>
  <c r="F177" i="7"/>
  <c r="F176" i="7"/>
  <c r="F175" i="7"/>
  <c r="F174" i="7"/>
  <c r="F173" i="7"/>
  <c r="F172" i="7"/>
  <c r="F169" i="7"/>
  <c r="F168" i="7"/>
  <c r="F165" i="7"/>
  <c r="F164" i="7"/>
  <c r="F163" i="7"/>
  <c r="F160" i="7"/>
  <c r="F159" i="7"/>
  <c r="F158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29" i="7"/>
  <c r="F128" i="7"/>
  <c r="F127" i="7"/>
  <c r="F126" i="7"/>
  <c r="F125" i="7"/>
  <c r="F124" i="7"/>
  <c r="F123" i="7"/>
  <c r="F122" i="7"/>
  <c r="F119" i="7"/>
  <c r="F118" i="7"/>
  <c r="F117" i="7"/>
  <c r="F116" i="7"/>
  <c r="F115" i="7"/>
  <c r="F114" i="7"/>
  <c r="F113" i="7"/>
  <c r="F112" i="7"/>
  <c r="F109" i="7"/>
  <c r="F108" i="7"/>
  <c r="F107" i="7"/>
  <c r="F106" i="7"/>
  <c r="F105" i="7"/>
  <c r="F104" i="7"/>
  <c r="F103" i="7"/>
  <c r="F102" i="7"/>
  <c r="E99" i="7"/>
  <c r="F99" i="7" s="1"/>
  <c r="E98" i="7"/>
  <c r="F98" i="7" s="1"/>
  <c r="E97" i="7"/>
  <c r="F97" i="7" s="1"/>
  <c r="E94" i="7"/>
  <c r="F94" i="7" s="1"/>
  <c r="E93" i="7"/>
  <c r="F93" i="7" s="1"/>
  <c r="E92" i="7"/>
  <c r="F92" i="7" s="1"/>
  <c r="E89" i="7"/>
  <c r="F89" i="7" s="1"/>
  <c r="E88" i="7"/>
  <c r="F88" i="7" s="1"/>
  <c r="E87" i="7"/>
  <c r="F87" i="7" s="1"/>
  <c r="E84" i="7"/>
  <c r="F84" i="7" s="1"/>
  <c r="E83" i="7"/>
  <c r="F83" i="7" s="1"/>
  <c r="E82" i="7"/>
  <c r="F82" i="7" s="1"/>
  <c r="E81" i="7"/>
  <c r="F81" i="7" s="1"/>
  <c r="E80" i="7"/>
  <c r="F80" i="7" s="1"/>
  <c r="E79" i="7"/>
  <c r="F79" i="7" s="1"/>
  <c r="E76" i="7"/>
  <c r="F76" i="7" s="1"/>
  <c r="E75" i="7"/>
  <c r="F75" i="7" s="1"/>
  <c r="E74" i="7"/>
  <c r="F74" i="7" s="1"/>
  <c r="E73" i="7"/>
  <c r="F73" i="7" s="1"/>
  <c r="E72" i="7"/>
  <c r="F72" i="7" s="1"/>
  <c r="E71" i="7"/>
  <c r="F71" i="7" s="1"/>
  <c r="F68" i="7"/>
  <c r="F67" i="7"/>
  <c r="F64" i="7"/>
  <c r="F63" i="7"/>
  <c r="F62" i="7"/>
  <c r="F61" i="7"/>
  <c r="F60" i="7"/>
  <c r="F59" i="7"/>
  <c r="F56" i="7"/>
  <c r="F55" i="7"/>
  <c r="F54" i="7"/>
  <c r="F53" i="7"/>
  <c r="F52" i="7"/>
  <c r="F51" i="7"/>
  <c r="F48" i="7"/>
  <c r="F47" i="7"/>
  <c r="F46" i="7"/>
  <c r="F45" i="7"/>
  <c r="F44" i="7"/>
  <c r="F43" i="7"/>
  <c r="F42" i="7"/>
  <c r="F41" i="7"/>
  <c r="F40" i="7"/>
  <c r="F39" i="7"/>
  <c r="F38" i="7"/>
  <c r="F37" i="7"/>
  <c r="F34" i="7"/>
  <c r="F33" i="7"/>
  <c r="F32" i="7"/>
  <c r="F31" i="7"/>
  <c r="F28" i="7"/>
  <c r="F27" i="7"/>
  <c r="F26" i="7"/>
  <c r="F25" i="7"/>
  <c r="F22" i="7"/>
  <c r="F21" i="7"/>
  <c r="F20" i="7"/>
  <c r="F19" i="7"/>
  <c r="F18" i="7"/>
  <c r="F17" i="7"/>
</calcChain>
</file>

<file path=xl/sharedStrings.xml><?xml version="1.0" encoding="utf-8"?>
<sst xmlns="http://schemas.openxmlformats.org/spreadsheetml/2006/main" count="3627" uniqueCount="2638">
  <si>
    <t>INTERMOS SLOVAKIA spol. s r.o.</t>
  </si>
  <si>
    <t xml:space="preserve">Brezová 13, 927 01 Šaľa </t>
  </si>
  <si>
    <t>prevádzka:Priemyselná 1122, 925 32 Veľká Mača</t>
  </si>
  <si>
    <t>ZÁKLADNÝ CENNÍK</t>
  </si>
  <si>
    <t xml:space="preserve">Cenník platný od:   </t>
  </si>
  <si>
    <t>Príjem objednávok: odbyt@intermos.eu</t>
  </si>
  <si>
    <r>
      <rPr>
        <b/>
        <sz val="8"/>
        <rFont val="Arial"/>
        <family val="2"/>
        <charset val="238"/>
      </rPr>
      <t>RP</t>
    </r>
    <r>
      <rPr>
        <sz val="8"/>
        <rFont val="Arial"/>
        <family val="2"/>
        <charset val="238"/>
      </rPr>
      <t xml:space="preserve"> - recyklačný poplatok, účtuje sa na každú položku pri ktorej je uvedený!</t>
    </r>
  </si>
  <si>
    <t>www.intermos.eu</t>
  </si>
  <si>
    <t>Vaša zľava (%):</t>
  </si>
  <si>
    <t>UVEDENÉ CENY - EXW - Veľká Mača</t>
  </si>
  <si>
    <t>TELESO svietidla AL profil</t>
  </si>
  <si>
    <t>LED podhľadové / závesné svietidlo vhodné do sadrokartónu aj kazetového stropu</t>
  </si>
  <si>
    <t>ZáKLADNÁ CENA</t>
  </si>
  <si>
    <t>Váš nákup</t>
  </si>
  <si>
    <t>RP</t>
  </si>
  <si>
    <t xml:space="preserve">LED PANEL </t>
  </si>
  <si>
    <t>EUR bez DPH</t>
  </si>
  <si>
    <t>IS-6060E40/36/4K</t>
  </si>
  <si>
    <t>PANEL6060-T40 LED 40W 3600lm 840</t>
  </si>
  <si>
    <t>IS6060E40/36/3K</t>
  </si>
  <si>
    <t>PANEL6060-T40 LED 40W 3600lm 830</t>
  </si>
  <si>
    <t>IS1230E40/36/4K</t>
  </si>
  <si>
    <t>PANEL1230-T40 LED 40W 3600lm 840</t>
  </si>
  <si>
    <t>DALI</t>
  </si>
  <si>
    <t>IS-6060D40/36/4K</t>
  </si>
  <si>
    <t>PANEL6060-T40 LED 40W 3600lm 840 DALI</t>
  </si>
  <si>
    <t>IS6060D40/36/3K</t>
  </si>
  <si>
    <t>PANEL6060-T40 LED 40W 3600lm 830 DALI</t>
  </si>
  <si>
    <t>IS1230D40/36/4K</t>
  </si>
  <si>
    <t>PANEL1230-T40 LED 40W 3600lm 840 DALI</t>
  </si>
  <si>
    <t>Príslušenstvo</t>
  </si>
  <si>
    <t>IS-ZT1500</t>
  </si>
  <si>
    <t>Závesná sada ZT-1500</t>
  </si>
  <si>
    <t>IS-ZI1500/4</t>
  </si>
  <si>
    <t>Závesná sada ZI-1500/4</t>
  </si>
  <si>
    <t>IS-MST4</t>
  </si>
  <si>
    <t>Mont.sada do SDK- MST4</t>
  </si>
  <si>
    <t>MR6060</t>
  </si>
  <si>
    <t>Rám pre stropnú montáž 600*600</t>
  </si>
  <si>
    <t>MR1230</t>
  </si>
  <si>
    <t>Rám pre stropnú montáž 1200*300</t>
  </si>
  <si>
    <t>EMP-60</t>
  </si>
  <si>
    <t>Núdzový modul -EMERGENCY KIT 1H</t>
  </si>
  <si>
    <t>LED PANEL-P 595*595</t>
  </si>
  <si>
    <t>4000K</t>
  </si>
  <si>
    <r>
      <t xml:space="preserve"> </t>
    </r>
    <r>
      <rPr>
        <b/>
        <sz val="8"/>
        <color rgb="FF0070C0"/>
        <rFont val="Arial"/>
        <family val="2"/>
        <charset val="238"/>
      </rPr>
      <t>Philips (signify) LED SYSTÉM, DRIVER PHILIPS XITANIUM, 5r.záruka</t>
    </r>
  </si>
  <si>
    <t>92-24E2800/OP840</t>
  </si>
  <si>
    <t>92-26E3000/OP840</t>
  </si>
  <si>
    <t>92-28E3180/OP840</t>
  </si>
  <si>
    <t>92-32E3560/OP840</t>
  </si>
  <si>
    <t>92-36E3950/OP840</t>
  </si>
  <si>
    <t>92-41E4520/OP840</t>
  </si>
  <si>
    <t>3000K</t>
  </si>
  <si>
    <t>92-24E2800/OP830</t>
  </si>
  <si>
    <t>92-28E3180/OP830</t>
  </si>
  <si>
    <t>92-32E3560/OP830</t>
  </si>
  <si>
    <t>92-36E3950/OP830</t>
  </si>
  <si>
    <t>6500K</t>
  </si>
  <si>
    <t>92-24E2800/OP865</t>
  </si>
  <si>
    <t>92-28E3180/OP865</t>
  </si>
  <si>
    <t>92-36E3950/OP865</t>
  </si>
  <si>
    <t>92-41E4520/OP865</t>
  </si>
  <si>
    <t>DALI - 4000K</t>
  </si>
  <si>
    <t>92-24ED2800/OP840</t>
  </si>
  <si>
    <t>92-26ED3000/OP840</t>
  </si>
  <si>
    <t>92-28ED3180/OP840</t>
  </si>
  <si>
    <t>92-32ED3560/OP840</t>
  </si>
  <si>
    <t>92-36ED3950/OP840</t>
  </si>
  <si>
    <t>92-41ED4520/OP840</t>
  </si>
  <si>
    <t>DALI - 3000K</t>
  </si>
  <si>
    <t>92-24ED2800/OP830</t>
  </si>
  <si>
    <t>92-28ED3180/OP830</t>
  </si>
  <si>
    <t>92-32ED3560/OP830</t>
  </si>
  <si>
    <t>92-36ED3950/OP830</t>
  </si>
  <si>
    <t>DALI - 6500K</t>
  </si>
  <si>
    <t>92-24ED2800/OP865</t>
  </si>
  <si>
    <t>92-28ED3180/OP865</t>
  </si>
  <si>
    <t>92-36ED3950/OP865</t>
  </si>
  <si>
    <t>92-41ED4520/OP865</t>
  </si>
  <si>
    <t>LED podhľadové svietidlo vhodné do sadrokartónu aj kazetového stropu.</t>
  </si>
  <si>
    <t>TIA LED-M, ALDPP IP20</t>
  </si>
  <si>
    <t>LED svietidlo osadené s LED modulmi. Vysoká svetelná účinnosť</t>
  </si>
  <si>
    <t>TOP 4000K</t>
  </si>
  <si>
    <t>TOP 4000K DALI</t>
  </si>
  <si>
    <t>STANDARD 4000K</t>
  </si>
  <si>
    <t>Núdzový modul -EMERGENCY KIT 3H</t>
  </si>
  <si>
    <t xml:space="preserve">TOP Microprizma.Diff. </t>
  </si>
  <si>
    <t>TOP Microprizma.Diff. DALI</t>
  </si>
  <si>
    <t>TOP Opal Diff.</t>
  </si>
  <si>
    <t>TOP Opal Diff. DALI</t>
  </si>
  <si>
    <t>LED podhľadové svietidlo vhodné do kazetového stropu.</t>
  </si>
  <si>
    <t>TID LED-M OP</t>
  </si>
  <si>
    <t>TOP</t>
  </si>
  <si>
    <t>TI-MWE840OP</t>
  </si>
  <si>
    <t>4000K DALI</t>
  </si>
  <si>
    <t>Žiarivkové podhľadové LED svietidlo G13</t>
  </si>
  <si>
    <t>TIA/MIA LED-T G13</t>
  </si>
  <si>
    <r>
      <t xml:space="preserve">Svietidlo určené pre </t>
    </r>
    <r>
      <rPr>
        <b/>
        <sz val="8"/>
        <color theme="1"/>
        <rFont val="Calibri"/>
        <family val="2"/>
        <charset val="238"/>
        <scheme val="minor"/>
      </rPr>
      <t>LED</t>
    </r>
    <r>
      <rPr>
        <sz val="8"/>
        <color theme="1"/>
        <rFont val="Calibri"/>
        <family val="2"/>
        <charset val="238"/>
        <scheme val="minor"/>
      </rPr>
      <t xml:space="preserve"> trubice. LED trubica nie je súčasť svietidla!!</t>
    </r>
  </si>
  <si>
    <t>Downlight LED bodové svietidlo vrátane Driver!</t>
  </si>
  <si>
    <t>PALAR LED kruhové LED svietidlo do podhľadu</t>
  </si>
  <si>
    <t>IS27PR-03LE3K/OP</t>
  </si>
  <si>
    <r>
      <t xml:space="preserve">PALAR LED 3W OP 3K </t>
    </r>
    <r>
      <rPr>
        <sz val="8"/>
        <rFont val="Arial"/>
        <family val="2"/>
        <charset val="238"/>
      </rPr>
      <t>IP44</t>
    </r>
    <r>
      <rPr>
        <sz val="8"/>
        <color indexed="8"/>
        <rFont val="Arial"/>
        <family val="2"/>
        <charset val="238"/>
      </rPr>
      <t xml:space="preserve"> 240lm</t>
    </r>
  </si>
  <si>
    <t>IS27PR-06LE3K/OP</t>
  </si>
  <si>
    <t>PALAR LED 6W OP 3K IP44 480lm</t>
  </si>
  <si>
    <t>IS27PR-12LE3K/OP</t>
  </si>
  <si>
    <t>PALAR LED 12W OP 3K IP44 960lm</t>
  </si>
  <si>
    <t>IS27PR-18LE3K/OP</t>
  </si>
  <si>
    <t>PALAR LED 18W OP 3K IP44 1440lm</t>
  </si>
  <si>
    <t>IS27PR-24LE3K/OP</t>
  </si>
  <si>
    <t>PALAR LED 24W OP 3K IP44 1920lm</t>
  </si>
  <si>
    <t>IS27PR-03LE4K/OP</t>
  </si>
  <si>
    <t>PALAR LED 3W OP 4K IP44 240lm</t>
  </si>
  <si>
    <t>IS27PR-06LE4K/OP</t>
  </si>
  <si>
    <t>PALAR LED 6W OP 4K IP44 480lm</t>
  </si>
  <si>
    <t>IS27PR-12LE4K/OP</t>
  </si>
  <si>
    <t>PALAR LED 12W OP 4K IP44 960lm</t>
  </si>
  <si>
    <t>IS27PR-18LE4K/OP</t>
  </si>
  <si>
    <t>PALAR LED 18W OP 4K IP44 1440lm</t>
  </si>
  <si>
    <t>IS27PR-24LE4K/OP</t>
  </si>
  <si>
    <t>PALAR LED 24W OP 4K IP44 1920lm</t>
  </si>
  <si>
    <t>IS27PR-48LE4K/OP</t>
  </si>
  <si>
    <t>PALAR LED 48W OP 4K IP44 3840lm</t>
  </si>
  <si>
    <t>Downlight LED podhľadové svietidlo vrátane Driver!</t>
  </si>
  <si>
    <t>PALAS LED štvorcové LED svietidlo do podhľadu</t>
  </si>
  <si>
    <t>IS27PS-03LE3K/OP</t>
  </si>
  <si>
    <t>PALAS LED 3W OP 3K IP44 240lm</t>
  </si>
  <si>
    <t>IS27PS-06LE3K/OP</t>
  </si>
  <si>
    <t>PALAS LED 6W OP 3K IP44 480lm</t>
  </si>
  <si>
    <t>IS27PS-12LE3K/OP</t>
  </si>
  <si>
    <t>PALAS LED 12W OP 3K IP44 960lm</t>
  </si>
  <si>
    <t>IS27PS-18LE3K/OP</t>
  </si>
  <si>
    <t>PALAS LED 18W OP 3K IP44 1440lm</t>
  </si>
  <si>
    <t>IS27PS-24LE3K/OP</t>
  </si>
  <si>
    <t>PALAS LED 24W OP 3K IP44 1920lm</t>
  </si>
  <si>
    <t>IS27PS-03LE4K/OP</t>
  </si>
  <si>
    <t>PALAS LED 3W OP 4K IP44 240lm</t>
  </si>
  <si>
    <t>IS27PS-06LE4K/OP</t>
  </si>
  <si>
    <t>PALAS LED 6W OP 4K IP44 480lm</t>
  </si>
  <si>
    <t>IS27PS-12LE4K/OP</t>
  </si>
  <si>
    <t>PALAS LED 12W OP 4K IP44 960lm</t>
  </si>
  <si>
    <t>IS27PS-18LE4K/OP</t>
  </si>
  <si>
    <t>PALAS LED 18W OP 4K IP44 1440lm</t>
  </si>
  <si>
    <t>IS27PS-24LE4K/OP</t>
  </si>
  <si>
    <t>PALAS LED 24W OP 4K IP44 1920lm</t>
  </si>
  <si>
    <t>IS27P-3_12ED</t>
  </si>
  <si>
    <t>Stmievateľný driver EVG DIMM 3W-12W</t>
  </si>
  <si>
    <t>IS27P-18_24ED</t>
  </si>
  <si>
    <t>Stmievateľný driver EVG DIMM 18W-24W</t>
  </si>
  <si>
    <t>IS27P-3_12EM</t>
  </si>
  <si>
    <t>Núdzový modul EM 1h 3W-12W</t>
  </si>
  <si>
    <t>IS27P-18_24EM</t>
  </si>
  <si>
    <t>Núdzový modul EM 1h 18W-24W</t>
  </si>
  <si>
    <t>DLTR100 - IP40, LED sv.zdroj</t>
  </si>
  <si>
    <t>28-100-1K840/BR</t>
  </si>
  <si>
    <t>DLTR100LED 1000lm 840 BR SNC</t>
  </si>
  <si>
    <t>28-100-1K840/60</t>
  </si>
  <si>
    <t>28-100-1K840/90</t>
  </si>
  <si>
    <t>DLTR100LED 1000lm 840 90° SNC</t>
  </si>
  <si>
    <t>28-100-1K830/BR</t>
  </si>
  <si>
    <t>DLTR100LED 1000lm 830 BR SNC</t>
  </si>
  <si>
    <t>28-100-1K830/60</t>
  </si>
  <si>
    <t>28-100-1K830/90</t>
  </si>
  <si>
    <t>DLTR100LED 1000lm 830 90° SNC</t>
  </si>
  <si>
    <t>DLTR150 - IP40, LED sv.zdroj</t>
  </si>
  <si>
    <t>28-150-1K840/BR</t>
  </si>
  <si>
    <t>DLTR150LED 1000lm 840 BR ADV</t>
  </si>
  <si>
    <t>28-150-1K840/60</t>
  </si>
  <si>
    <t>28-150-1K840/90</t>
  </si>
  <si>
    <t>DLTR150LED 1000lm 840 90° ADV</t>
  </si>
  <si>
    <t>28-150-1K830/BR</t>
  </si>
  <si>
    <t>DLTR150LED 1000lm 830 BR ADV</t>
  </si>
  <si>
    <t>28-150-1K830/60</t>
  </si>
  <si>
    <t>28-150-1K830/90</t>
  </si>
  <si>
    <t>DLTR150LED 1000lm 830 90° ADV</t>
  </si>
  <si>
    <t>28-150-2K840/BR</t>
  </si>
  <si>
    <t>DLTR150LED 2000lm 840 BR SNC</t>
  </si>
  <si>
    <t>28-150-2K840/60</t>
  </si>
  <si>
    <t>28-150-2K840/90</t>
  </si>
  <si>
    <t>DLTR150LED 2000lm 840 90° SNC</t>
  </si>
  <si>
    <t>28-150-2K830/BR</t>
  </si>
  <si>
    <t>DLTR150LED 2000lm 830 BR SNC</t>
  </si>
  <si>
    <t>28-150-2K830/60</t>
  </si>
  <si>
    <t>28-150-2K830/90</t>
  </si>
  <si>
    <t>DLTR150LED 2000lm 830 90° SNC</t>
  </si>
  <si>
    <t>DLTR200 - IP40, LED sv.zdroj</t>
  </si>
  <si>
    <t>28-200-2K840/BR</t>
  </si>
  <si>
    <t>DLTR200LED 2000lm 840 BR ADV</t>
  </si>
  <si>
    <t>28-200-2K840/60</t>
  </si>
  <si>
    <t>28-200-2K840/90</t>
  </si>
  <si>
    <t>DLTR200LED 2000lm 840 90° ADV</t>
  </si>
  <si>
    <t>28-200-2K830/BR</t>
  </si>
  <si>
    <t>DLTR200LED 2000lm 830 BR ADV</t>
  </si>
  <si>
    <t>28-200-2K830/60</t>
  </si>
  <si>
    <t>28-200-2K830/90</t>
  </si>
  <si>
    <t>DLTR200LED 2000lm 830 90° ADV</t>
  </si>
  <si>
    <t>28-200-3K840/BR</t>
  </si>
  <si>
    <t>DLTR200LED 3000lm 840 BR SNC</t>
  </si>
  <si>
    <t>28-200-3K840/90</t>
  </si>
  <si>
    <t>DLTR200LED 3000lm 840 90° SNC</t>
  </si>
  <si>
    <t>28-200-3K830/BR</t>
  </si>
  <si>
    <t>DLTR200LED 3000lm 830 BR SNC</t>
  </si>
  <si>
    <t>28-200-3K830/60</t>
  </si>
  <si>
    <t>DLTR200LED 3000lm 830 90° SNC</t>
  </si>
  <si>
    <t>Príslušenstvo k DLTR</t>
  </si>
  <si>
    <t>EM LED INDICATOR- Objímka pre EM</t>
  </si>
  <si>
    <t>Núdzový modul k DLTR 1h</t>
  </si>
  <si>
    <t>Núdzový modul k DLTR 3h</t>
  </si>
  <si>
    <r>
      <t xml:space="preserve">Downlight DLKR </t>
    </r>
    <r>
      <rPr>
        <b/>
        <sz val="8"/>
        <rFont val="Arial"/>
        <family val="2"/>
        <charset val="238"/>
      </rPr>
      <t>IP44</t>
    </r>
    <r>
      <rPr>
        <b/>
        <sz val="8"/>
        <color indexed="8"/>
        <rFont val="Arial"/>
        <family val="2"/>
        <charset val="238"/>
      </rPr>
      <t>, LED sv. zdroj.</t>
    </r>
  </si>
  <si>
    <t>LED</t>
  </si>
  <si>
    <t>IS2860-20LE3K/G</t>
  </si>
  <si>
    <t>IS2860-30LE3K/G</t>
  </si>
  <si>
    <t>IS2880-20LE3K/G</t>
  </si>
  <si>
    <t>DLKR80S 20W 3K IP44 1600lm, 80°</t>
  </si>
  <si>
    <t>IS2880-30LE3K/G</t>
  </si>
  <si>
    <t>DLKR80S 30W 3K IP44 2400lm, 80°</t>
  </si>
  <si>
    <t>IS2860-20LE4K/G</t>
  </si>
  <si>
    <t>IS2860-30LE4K/G</t>
  </si>
  <si>
    <t>IS2880-20LE4K/G</t>
  </si>
  <si>
    <t>DLKR80S 20W 4K IP44 1800lm, 80°</t>
  </si>
  <si>
    <t>IS2880-30LE4K/G</t>
  </si>
  <si>
    <t>DLKR80S 30W 4K IP44 2700lm, 80°</t>
  </si>
  <si>
    <t>1-10V - 3000K</t>
  </si>
  <si>
    <t>IS2860-20LES3K/G</t>
  </si>
  <si>
    <t>IS2860-30LES3K/G</t>
  </si>
  <si>
    <t>IS2880-20LES3K/G</t>
  </si>
  <si>
    <t>DLKR80S 20W 3K IP44 1600lm 1-10V, 80°</t>
  </si>
  <si>
    <t>IS2880-30LES3K/G</t>
  </si>
  <si>
    <t>DLKR80S 30W 3K IP44 2400lm 1-10V, 80°</t>
  </si>
  <si>
    <t>1-10V - 4000K</t>
  </si>
  <si>
    <t>IS2860-20LES4K/G</t>
  </si>
  <si>
    <t>IS2860-30LES4K/G</t>
  </si>
  <si>
    <t>IS2880-20LES4K/G</t>
  </si>
  <si>
    <t>DLKR80S 20W 4K IP44 1800lm 1-10V, 80°</t>
  </si>
  <si>
    <t>IS2880-30LES4K/G</t>
  </si>
  <si>
    <t>DLKR80S 30W 4K IP44 2700lm 1-10V, 80°</t>
  </si>
  <si>
    <t>Downlight DLTS IP41, LED sv. zdroj.</t>
  </si>
  <si>
    <t>SDL-5WEE3K/OP</t>
  </si>
  <si>
    <t xml:space="preserve">DLTS 5W 3K 240lm </t>
  </si>
  <si>
    <t>SDL-7WEE3K/OP</t>
  </si>
  <si>
    <t xml:space="preserve">DLTS 7W 3K 480lm </t>
  </si>
  <si>
    <t>SDL-12WEE3K/OP</t>
  </si>
  <si>
    <t xml:space="preserve">DLTS 12W 3K 960lm </t>
  </si>
  <si>
    <t>SDL-18WEE3K/OP</t>
  </si>
  <si>
    <t xml:space="preserve">DLTS 18W 3K 1440lm </t>
  </si>
  <si>
    <t>SDL-24WEE3K/OP</t>
  </si>
  <si>
    <t xml:space="preserve">DLTS 24W 3K 1920lm </t>
  </si>
  <si>
    <t>SDL-5WEE4K/OP</t>
  </si>
  <si>
    <t xml:space="preserve">DLTS 5W 4K 240lm </t>
  </si>
  <si>
    <t>SDL-7WEE4K/OP</t>
  </si>
  <si>
    <t xml:space="preserve">DLTS 7W 4K 480lm </t>
  </si>
  <si>
    <t>SDL-12WEE4K/OP</t>
  </si>
  <si>
    <t xml:space="preserve">DLTS 12W 4K 960lm </t>
  </si>
  <si>
    <t>SDL-18WEE4K/OP</t>
  </si>
  <si>
    <t xml:space="preserve">DLTS 18W 4K 1440lm </t>
  </si>
  <si>
    <t>SDL-24WEE4K/OP</t>
  </si>
  <si>
    <t xml:space="preserve">DLTS 24W 4K 1920lm </t>
  </si>
  <si>
    <t>Žiarivkové svietidlo T8 určené do podhľadu (kazetový, sadrokart. Strop)</t>
  </si>
  <si>
    <t>MIA/TIA T8 A2</t>
  </si>
  <si>
    <t>EAN</t>
  </si>
  <si>
    <t>IS12-418LEPA/DP</t>
  </si>
  <si>
    <t xml:space="preserve">MIA 418ALDP EVG A2 4x18W </t>
  </si>
  <si>
    <t>8586017820685</t>
  </si>
  <si>
    <t>IS07-418LEPA/DP</t>
  </si>
  <si>
    <t>TIA 418ALDP EVG A2 4x18W</t>
  </si>
  <si>
    <t>8586017820692</t>
  </si>
  <si>
    <t>IS12-418LEP/PR</t>
  </si>
  <si>
    <t>TIA 418PR EVG A2 4x18W IP40 "prizma"</t>
  </si>
  <si>
    <t>IS12-418LEP/HPR</t>
  </si>
  <si>
    <t>TIA 418HPR EVG A2 4x18W IP40 "microprizma"</t>
  </si>
  <si>
    <t>IS12-418LEP/O</t>
  </si>
  <si>
    <t>MIA 418OP EVG A2 IP40</t>
  </si>
  <si>
    <t>8586017820715</t>
  </si>
  <si>
    <t>IS12-418LEP/O/65</t>
  </si>
  <si>
    <t>MIA 418OP EVG A2 IP54</t>
  </si>
  <si>
    <t>8586017820722</t>
  </si>
  <si>
    <t>MIA/TIA T8 EVG 1-10V</t>
  </si>
  <si>
    <t>"stmievateľné 1-10V"</t>
  </si>
  <si>
    <t>IS12-418LES/DP</t>
  </si>
  <si>
    <t xml:space="preserve">MIA 418ALDP EVG 1-10V 4x18W </t>
  </si>
  <si>
    <t>8586017820807</t>
  </si>
  <si>
    <t>IS07-418LES/DP</t>
  </si>
  <si>
    <t>TIA 418ALDP EVG 1-10V 4x18W</t>
  </si>
  <si>
    <t>8586017820814</t>
  </si>
  <si>
    <t>IS12-418LES/O</t>
  </si>
  <si>
    <t>MIA 418OP EVG 1-10V IP40</t>
  </si>
  <si>
    <t>8586017820838</t>
  </si>
  <si>
    <t>IS12-418LES/O/65</t>
  </si>
  <si>
    <t>MIA 418OP EVG 1-10V IP54</t>
  </si>
  <si>
    <t>8586017820845</t>
  </si>
  <si>
    <t>MIA/TIA T8 EVG DALI</t>
  </si>
  <si>
    <t>"stmievateľné DALI"</t>
  </si>
  <si>
    <t>IS12-418LED/DP</t>
  </si>
  <si>
    <t xml:space="preserve">MIA 418ALDP EVG DALI 4x18W </t>
  </si>
  <si>
    <t>8586017820852</t>
  </si>
  <si>
    <t>IS07-418LED/DP</t>
  </si>
  <si>
    <t>TIA 418ALDP EVG DALI 4x18W</t>
  </si>
  <si>
    <t>8586017820869</t>
  </si>
  <si>
    <t>IS12-418LED/O</t>
  </si>
  <si>
    <t>MIA 418OP EVG DALI IP40</t>
  </si>
  <si>
    <t>8586017820883</t>
  </si>
  <si>
    <t>IS12-418LED/O/65</t>
  </si>
  <si>
    <t>MIA 418OP EVG DALI IP54</t>
  </si>
  <si>
    <t>8586017820890</t>
  </si>
  <si>
    <t>Žiarivkové svietidlo T5 určené do podhľadu (kazetový, sadrokart. Strop)</t>
  </si>
  <si>
    <t>MIA/TIA T5 A2 ALDP</t>
  </si>
  <si>
    <t>IS13-314LEPA/DP</t>
  </si>
  <si>
    <t>MIA 314ALDP EVG A2 3x14W</t>
  </si>
  <si>
    <t>8586017820906</t>
  </si>
  <si>
    <t>IS13-324LEPA/DP</t>
  </si>
  <si>
    <t>MIA 324ALDP EVG A2 3x24W</t>
  </si>
  <si>
    <t>8586017820913</t>
  </si>
  <si>
    <t>IS13-414LEPA/DP</t>
  </si>
  <si>
    <t>MIA 414ALDP EVG A2 4x14W</t>
  </si>
  <si>
    <t>8586017820920</t>
  </si>
  <si>
    <t>IS13-424LEPA/DP</t>
  </si>
  <si>
    <t>MIA 424ALDP EVG A2 4x24W</t>
  </si>
  <si>
    <t>8586017820937</t>
  </si>
  <si>
    <t>IS06-228LEPA/DP</t>
  </si>
  <si>
    <t>TIA 228ALDP EVG A2 2x28W</t>
  </si>
  <si>
    <t>8586017820944</t>
  </si>
  <si>
    <t>IS06-254LEPA/DP</t>
  </si>
  <si>
    <t>TIA 254ALDP EVG A2 2x54W</t>
  </si>
  <si>
    <t>8586017820951</t>
  </si>
  <si>
    <t>IS13-414LEPA/PR</t>
  </si>
  <si>
    <t>MIA 414PR EVG A2 4x14W IP40 "prizma"</t>
  </si>
  <si>
    <t>IS13-424LEPA/PR</t>
  </si>
  <si>
    <t>MIA 424PR EVG A2 4x24W IP40 "prizma"</t>
  </si>
  <si>
    <t>IS13-414LEPA/HP</t>
  </si>
  <si>
    <t>MIA 414HP EVG A2 4x14W IP40 "mikroprizma"</t>
  </si>
  <si>
    <t>IS13-424LEPA/HP</t>
  </si>
  <si>
    <t>MIA 424HP EVG A2 4x24W IP40 "mikroprizma"</t>
  </si>
  <si>
    <t>IS13-414LEPA/OP</t>
  </si>
  <si>
    <t>MIA 414OPAL EVG A2 IP40 "opal"</t>
  </si>
  <si>
    <t>NOVÉ</t>
  </si>
  <si>
    <t>IS13-424LEPA/OP</t>
  </si>
  <si>
    <t>MIA 424OPAL EVG A2 IP40 "opal"</t>
  </si>
  <si>
    <t>MIA/TIA T5 EVG 1-10V</t>
  </si>
  <si>
    <t>IS13-314LES/DP</t>
  </si>
  <si>
    <t>MIA 314ALDP EVG 1-10V 3x14W</t>
  </si>
  <si>
    <t>8586017821088</t>
  </si>
  <si>
    <t>IS13-324LES/DP</t>
  </si>
  <si>
    <t>MIA 324ALDP EVG 1-10V 3x24W</t>
  </si>
  <si>
    <t>8586017821095</t>
  </si>
  <si>
    <t>IS13-414LES/DP</t>
  </si>
  <si>
    <t>MIA 414ALDP EVG 1-10V 4x14W</t>
  </si>
  <si>
    <t>8586017821101</t>
  </si>
  <si>
    <t>IS13-424LES/DP</t>
  </si>
  <si>
    <t>MIA 424ALDP EVG 1-10V 4x24W</t>
  </si>
  <si>
    <t>8586017821118</t>
  </si>
  <si>
    <t>IS06-228LES/DP</t>
  </si>
  <si>
    <t>TIA 228ALDP EVG 1-10V 2x28W</t>
  </si>
  <si>
    <t>8586017821125</t>
  </si>
  <si>
    <t>IS06-254LES/DP</t>
  </si>
  <si>
    <t>TIA 254ALDP EVG 1-10V 2x54W</t>
  </si>
  <si>
    <t>8586017821132</t>
  </si>
  <si>
    <t>IS13-314LED/DP</t>
  </si>
  <si>
    <t>MIA 314ALDP EVG DALI 3x14W</t>
  </si>
  <si>
    <t>8586017821149</t>
  </si>
  <si>
    <t>IS13-324LED/DP</t>
  </si>
  <si>
    <t>MIA 324ALDP EVG DALI 3x24W</t>
  </si>
  <si>
    <t>8586017821156</t>
  </si>
  <si>
    <t>IS13-414LED/DP</t>
  </si>
  <si>
    <t>MIA 414ALDP EVG DALI 4x14W</t>
  </si>
  <si>
    <t>8586017821163</t>
  </si>
  <si>
    <t>IS13-424LED/DP</t>
  </si>
  <si>
    <t>MIA 424ALDP EVG DALI 4x24W</t>
  </si>
  <si>
    <t>8586017821170</t>
  </si>
  <si>
    <t>IS06-228LED/DP</t>
  </si>
  <si>
    <t>TIA 228ALDP EVG DALI 2x28W</t>
  </si>
  <si>
    <t>8586017821187</t>
  </si>
  <si>
    <t>IS06-254LED/DP</t>
  </si>
  <si>
    <t>TIA 254ALDP EVG DALI 2x54W</t>
  </si>
  <si>
    <t>8586017821194</t>
  </si>
  <si>
    <t>NÚDZOVÝ MODUL S VLASTNOU BATÉRIOU "+EM1"</t>
  </si>
  <si>
    <t>MIA/TIA T5 / T8</t>
  </si>
  <si>
    <t>Žiarivkové svietidlo vrátane núdzového modulu</t>
  </si>
  <si>
    <t xml:space="preserve">Cenu Núdzového modulu treba pripočítať k  </t>
  </si>
  <si>
    <t>EM1 14-36</t>
  </si>
  <si>
    <t>Núdzový modul 14-36W, autonómnosť 60min. T5/T8</t>
  </si>
  <si>
    <t>cene daného svietidla.</t>
  </si>
  <si>
    <t>EM1 36-58</t>
  </si>
  <si>
    <t>Núdzový modul 36-58W, autonómnosť 60min. T5/T8</t>
  </si>
  <si>
    <t>RANA-R A2+L</t>
  </si>
  <si>
    <t>Cena vrátane sv. zdrojov</t>
  </si>
  <si>
    <t>IS-0049790</t>
  </si>
  <si>
    <t>RANA-R414ALDP EVG+L 4x14W (3000K)</t>
  </si>
  <si>
    <t>IS-0049810</t>
  </si>
  <si>
    <t>RANA-R314ALDP EVG+L 3x14W (3000K)</t>
  </si>
  <si>
    <t>IS-0049830</t>
  </si>
  <si>
    <t>RANA-R228ALDP EVG+L 2x28W (3000K)</t>
  </si>
  <si>
    <t>IS-0049866</t>
  </si>
  <si>
    <t>RANA-R424ALDP EVG+L 4x24W (3000K)</t>
  </si>
  <si>
    <t>IS-0049871</t>
  </si>
  <si>
    <t>RANA-R324ALDP EVG+L 3x24W (3000K)</t>
  </si>
  <si>
    <t>IS-0049876</t>
  </si>
  <si>
    <t>RANA-R254ALDP EVG+L 2x54W (3000K)</t>
  </si>
  <si>
    <t>IS-0049700</t>
  </si>
  <si>
    <t>RANA-R414ALDP EVG+L 4x14W (4000K)</t>
  </si>
  <si>
    <t>IS-0049720</t>
  </si>
  <si>
    <t>RANA-R314ALDP EVG+L 3x14W (4000K)</t>
  </si>
  <si>
    <t>IS-0049740</t>
  </si>
  <si>
    <t>RANA-R228ALDP EVG+L 2x28W (4000K)</t>
  </si>
  <si>
    <t>IS-0049776</t>
  </si>
  <si>
    <t>RANA-R424ALDP EVG+L 4x24W (4000K)</t>
  </si>
  <si>
    <t>IS-0049781</t>
  </si>
  <si>
    <t>RANA-R324ALDP EVG+L 3x24W (4000K)</t>
  </si>
  <si>
    <t>IS-0049786</t>
  </si>
  <si>
    <t>RANA-R254ALDP EVG+L 2x54W (4000K)</t>
  </si>
  <si>
    <t>RANA-R+EM1</t>
  </si>
  <si>
    <t>"vrátane núdzového modulu 60min, a vrát.sv.zdrojov"</t>
  </si>
  <si>
    <t>IS-0049715</t>
  </si>
  <si>
    <t>RANA-R414ALDP EVG+NZ3 4x14W (3/4K)+L</t>
  </si>
  <si>
    <t>IS-0049735</t>
  </si>
  <si>
    <t>RANA-R314ALDP EVG+NZ3 3x14W (3/4K)+L</t>
  </si>
  <si>
    <t>IS-0049755</t>
  </si>
  <si>
    <t>RANA-R228ALDP EVG+NZ3 2x28W (3/4K)+L</t>
  </si>
  <si>
    <t>RANA-R EVG 1-10V</t>
  </si>
  <si>
    <t>"stmievateľné 1-10V, a vrát.sv.zdrojov"</t>
  </si>
  <si>
    <t>IS-0049705</t>
  </si>
  <si>
    <t>RANA-R414ALDP EVG 1-10V 4x14W (3/4K)+L</t>
  </si>
  <si>
    <t>IS-0049725</t>
  </si>
  <si>
    <t>RANA-R314ALDP EVG 1-10V 3x14W (3/4K)+L</t>
  </si>
  <si>
    <t>IS-0049745</t>
  </si>
  <si>
    <t>RANA-R228ALDP EVG 1-10V 2x28W (3/4K)+L</t>
  </si>
  <si>
    <t>RANA-R EVG DALI</t>
  </si>
  <si>
    <t>"stmievateľné DALI, a vrát.sv.zdrojov"</t>
  </si>
  <si>
    <t>IS-0049710</t>
  </si>
  <si>
    <t>RANA-R414ALDP EVG DALI 4x14W (3/4K)+L</t>
  </si>
  <si>
    <t>IS-0049730</t>
  </si>
  <si>
    <t>RANA-R314ALDP EVG DALI 3x14W (3/4K)+L</t>
  </si>
  <si>
    <t>IS-0049750</t>
  </si>
  <si>
    <t>RANA-R228ALDP EVG DALI 2x28W (3/4K)+L</t>
  </si>
  <si>
    <t>Žiarivkové svietidlo T8 stropné, nástenné</t>
  </si>
  <si>
    <t>VMX/TMX</t>
  </si>
  <si>
    <t>IS14-118LEPA/DP</t>
  </si>
  <si>
    <t>VMX 118ALDP EVG A2 1x18W</t>
  </si>
  <si>
    <t>8586017821200</t>
  </si>
  <si>
    <t>IS14-136LEPA/DP</t>
  </si>
  <si>
    <t>VMX 136ALDP EVG A2 1x36W</t>
  </si>
  <si>
    <t>8586017821217</t>
  </si>
  <si>
    <t>IS14-158LEPA/DP</t>
  </si>
  <si>
    <t>VMX 158ALDP EVG A2 1x58W</t>
  </si>
  <si>
    <t>8586017821224</t>
  </si>
  <si>
    <t>IS14-218LEPA/DP</t>
  </si>
  <si>
    <t>VMX 218ALDP EVG A2 2x18W</t>
  </si>
  <si>
    <t>8586017821231</t>
  </si>
  <si>
    <t>IS14-236LEPA/DP</t>
  </si>
  <si>
    <t>VMX 236ALDP EVG A2 2x36W</t>
  </si>
  <si>
    <t>8586017821248</t>
  </si>
  <si>
    <t>IS14-258LEPA/DP</t>
  </si>
  <si>
    <t>VMX 258ALDP EVG A2 2x58W</t>
  </si>
  <si>
    <t>8586017821255</t>
  </si>
  <si>
    <t>IS14-418LEPA/DP</t>
  </si>
  <si>
    <t>VMX 418ALDP EVG A2 4x18W</t>
  </si>
  <si>
    <t>8586017821262</t>
  </si>
  <si>
    <t>IS09-418LEPA/DP</t>
  </si>
  <si>
    <t>TMX 418ALDP EVG A2 4x18W</t>
  </si>
  <si>
    <t>8586017821279</t>
  </si>
  <si>
    <t>VMX/TMX EVG 1-10V</t>
  </si>
  <si>
    <t>IS14-118LES/DP</t>
  </si>
  <si>
    <t>VMX 118ALDP EVG 1-10V 1x18W</t>
  </si>
  <si>
    <t>8586017821361</t>
  </si>
  <si>
    <t>IS14-136LES/DP</t>
  </si>
  <si>
    <t>VMX 136ALDP EVG 1-10V 1x36W</t>
  </si>
  <si>
    <t>8586017821378</t>
  </si>
  <si>
    <t>IS14-158LES/DP</t>
  </si>
  <si>
    <t>VMX 158ALDP EVG 1-10V 1x58W</t>
  </si>
  <si>
    <t>8586017821385</t>
  </si>
  <si>
    <t>IS14-218LES/DP</t>
  </si>
  <si>
    <t>VMX 218ALDP EVG 1-10V 2x18W</t>
  </si>
  <si>
    <t>8586017821392</t>
  </si>
  <si>
    <t>IS14-236LES/DP</t>
  </si>
  <si>
    <t>VMX 236ALDP EVG 1-10V 2x36W</t>
  </si>
  <si>
    <t>8586017821408</t>
  </si>
  <si>
    <t>IS14-258LES/DP</t>
  </si>
  <si>
    <t>VMX 258ALDP EVG 1-10V 2x58W</t>
  </si>
  <si>
    <t>8586017821415</t>
  </si>
  <si>
    <t>IS14-418LES/DP</t>
  </si>
  <si>
    <t>VMX 418ALDP EVG 1-10V 4x18W</t>
  </si>
  <si>
    <t>8586017821422</t>
  </si>
  <si>
    <t>IS09-418LES/DP</t>
  </si>
  <si>
    <t>TMX 418ALDP EVG 1-10V 4x18W</t>
  </si>
  <si>
    <t>8586017821439</t>
  </si>
  <si>
    <t>VMX/TMX EVG DALI</t>
  </si>
  <si>
    <t>IS14-118LED/DP</t>
  </si>
  <si>
    <t>VMX 118ALDP EVG DALI 1x18W</t>
  </si>
  <si>
    <t>8586017821446</t>
  </si>
  <si>
    <t>IS14-136LED/DP</t>
  </si>
  <si>
    <t>VMX 136ALDP EVG DALI 1x36W</t>
  </si>
  <si>
    <t>8586017821453</t>
  </si>
  <si>
    <t>IS14-158LED/DP</t>
  </si>
  <si>
    <t>VMX 158ALDP EVG DALI 1x58W</t>
  </si>
  <si>
    <t>8586017821460</t>
  </si>
  <si>
    <t>IS14-218LED/DP</t>
  </si>
  <si>
    <t>VMX 218ALDP EVG DALI 2x18W</t>
  </si>
  <si>
    <t>8586017821477</t>
  </si>
  <si>
    <t>IS14-236LED/DP</t>
  </si>
  <si>
    <t>VMX 236ALDP EVG DALI 2x36W</t>
  </si>
  <si>
    <t>8586017821484</t>
  </si>
  <si>
    <t>IS14-258LED/DP</t>
  </si>
  <si>
    <t>VMX 258ALDP EVG DALI 2x58W</t>
  </si>
  <si>
    <t>8586017821491</t>
  </si>
  <si>
    <t>IS14-418LED/DP</t>
  </si>
  <si>
    <t>VMX 418ALDP EVG DALI 4x18W</t>
  </si>
  <si>
    <t>8586017821507</t>
  </si>
  <si>
    <t>IS09-418LED/DP</t>
  </si>
  <si>
    <t>TMX 418ALDP EVG DALI 4x18W</t>
  </si>
  <si>
    <t>8586017821514</t>
  </si>
  <si>
    <t>Žiarivkové svietidlo T5 stropné, nástenné</t>
  </si>
  <si>
    <t>TMX T5 A2 EVG</t>
  </si>
  <si>
    <t>EVG - PHILIPS / TRIDONIC</t>
  </si>
  <si>
    <t>IS08-128LEPA/DP</t>
  </si>
  <si>
    <t>TMX 128ALDP EVG A2 1x28W</t>
  </si>
  <si>
    <t>IS08-228LEPA/DP</t>
  </si>
  <si>
    <t>TMX 228ALDP EVG A2 2x28W</t>
  </si>
  <si>
    <t>8586017821521</t>
  </si>
  <si>
    <t>IS08-254LEPA/DP</t>
  </si>
  <si>
    <t>TMX 254ALDP EVG A2 2x54W</t>
  </si>
  <si>
    <t>8586017821538</t>
  </si>
  <si>
    <t>IS08-135LEPA/DP</t>
  </si>
  <si>
    <t>TMX 135ALDP EVG A2 1x35W</t>
  </si>
  <si>
    <t>IS08-235LEPA/DP</t>
  </si>
  <si>
    <t>TMX 235ALDP EVG A2 2x35W</t>
  </si>
  <si>
    <t>8586017821545</t>
  </si>
  <si>
    <t>IS08-149LEPA/DP</t>
  </si>
  <si>
    <t>TMX 149ALDP EVG A2 2x49W</t>
  </si>
  <si>
    <t>IS08-249LEPA/DP</t>
  </si>
  <si>
    <t>TMX 249ALDP EVG A2 2x49W</t>
  </si>
  <si>
    <t>8586017821552</t>
  </si>
  <si>
    <t>IS08-280LEPA/DP</t>
  </si>
  <si>
    <t>TMX 280ALDP EVG A2 2x80W</t>
  </si>
  <si>
    <t>8586017821569</t>
  </si>
  <si>
    <t>IS08-414LEPA/DP</t>
  </si>
  <si>
    <t>TMX 414ALDP EVG A2 4x14W</t>
  </si>
  <si>
    <t>8586017821576</t>
  </si>
  <si>
    <t>IS08-424LEPA/DP</t>
  </si>
  <si>
    <t>TMX 424ALDP EVG A2 4x24W</t>
  </si>
  <si>
    <t>IS08-228LEPA/OP</t>
  </si>
  <si>
    <t>TMX 228OP EVG A2 2x28W IP40 "opál"</t>
  </si>
  <si>
    <t>IS08-254LEPA/OP</t>
  </si>
  <si>
    <t>TMX 254OP EVG A2 2x54W IP40 "opál"</t>
  </si>
  <si>
    <t>IS08-235LEPA/OP</t>
  </si>
  <si>
    <t>TMX 235OP EVG A2 2x35W IP40 "opál"</t>
  </si>
  <si>
    <t>IS08-249LEPA/OP</t>
  </si>
  <si>
    <t>TMX 249OP EVG A2 2x49W IP40 "opál"</t>
  </si>
  <si>
    <t>IS08-414LEPA/OP</t>
  </si>
  <si>
    <t>TMX 414OP EVG A2 4x14W IP40 "opál"</t>
  </si>
  <si>
    <t>IS08-424LEPA/OP</t>
  </si>
  <si>
    <t>TMX 424OP EVG A2 4x24W IP40 "opál"</t>
  </si>
  <si>
    <t>IS08-414LEPA/PR</t>
  </si>
  <si>
    <t>TMX 414PR EVG A2 4x14W IP40 "prizma"</t>
  </si>
  <si>
    <t>IS08-424LEPA/PR</t>
  </si>
  <si>
    <t>TMX 424PR EVG A2 4x24W IP40 "prizma"</t>
  </si>
  <si>
    <t>IS08-228LEPA/HP</t>
  </si>
  <si>
    <t>TMX 228OP EVG A2 2x28W IP40 "mikroprizma"</t>
  </si>
  <si>
    <t>IS08-254LEPA/HP</t>
  </si>
  <si>
    <t>TMX 254OP EVG A2 2x54W IP40 "mikroprizma"</t>
  </si>
  <si>
    <t>IS08-235LEPA/HP</t>
  </si>
  <si>
    <t>TMX 235OP EVG A2 2x35W IP40 "mikroprizma"</t>
  </si>
  <si>
    <t>IS08-249LEPA/HP</t>
  </si>
  <si>
    <t>TMX 249OP EVG A2 2x49W IP40 "mikroprizma"</t>
  </si>
  <si>
    <t>IS08-414LEPA/HP</t>
  </si>
  <si>
    <t>TMX 414OP EVG A2 4x14W IP40 "mikroprizma"</t>
  </si>
  <si>
    <t>IS08-424LEPA/HP</t>
  </si>
  <si>
    <t>TMX 424OP EVG A2 4x24W IP40 "mikroprizma"</t>
  </si>
  <si>
    <t>TMX T5 EVG 1-10V</t>
  </si>
  <si>
    <t>IS08-228LES/DP</t>
  </si>
  <si>
    <t>TMX 228ALDP EVG 1-10V 2x28W</t>
  </si>
  <si>
    <t>8586017821613</t>
  </si>
  <si>
    <t>IS08-254LES/DP</t>
  </si>
  <si>
    <t>TMX 254ALDP EVG 1-10V 2x54W</t>
  </si>
  <si>
    <t>8586017821620</t>
  </si>
  <si>
    <t>IS08-414LES/DP</t>
  </si>
  <si>
    <t>TMX 414ALDP EVG 1-10V 4x14W</t>
  </si>
  <si>
    <t>8586017821637</t>
  </si>
  <si>
    <t>TMX T5 EVG DALI</t>
  </si>
  <si>
    <t>IS08-228LED/DP</t>
  </si>
  <si>
    <t>TMX 228ALDP EVG DALI 2x28W</t>
  </si>
  <si>
    <t>8586017821644</t>
  </si>
  <si>
    <t>IS08-254LED/DP</t>
  </si>
  <si>
    <t>TMX 254ALDP EVG DALI 2x54W</t>
  </si>
  <si>
    <t>8586017821651</t>
  </si>
  <si>
    <t>IS08-414LED/DP</t>
  </si>
  <si>
    <t>TMX 414ALDP EVG DALI 4x14W</t>
  </si>
  <si>
    <t>8586017821668</t>
  </si>
  <si>
    <t xml:space="preserve">VMX/TMX  T8/T5 </t>
  </si>
  <si>
    <t>Žiarivkové závesné svietidlo T5, optická mriežka ALDP, IP20</t>
  </si>
  <si>
    <t>CONAL T5 ALDP</t>
  </si>
  <si>
    <t>A2 EVG</t>
  </si>
  <si>
    <t>IS01-14LEPA/DP</t>
  </si>
  <si>
    <t>CONAL 1x14W T5 ALDP A2 EVG</t>
  </si>
  <si>
    <t>IS01-24LEPA/DP</t>
  </si>
  <si>
    <t>CONAL 1x24W T5 ALDP A2 EVG</t>
  </si>
  <si>
    <t>IS01-28LEPA/DP</t>
  </si>
  <si>
    <t>CONAL 1x28W T5 ALDP A2 EVG</t>
  </si>
  <si>
    <t>IS01-54LEPA/DP</t>
  </si>
  <si>
    <t>CONAL 1x54W T5 ALDP A2 EVG</t>
  </si>
  <si>
    <t>IS01-35LEPA/DP</t>
  </si>
  <si>
    <t>CONAL 1x35W T5 ALDP A2 EVG</t>
  </si>
  <si>
    <t>IS01-49LEPA/DP</t>
  </si>
  <si>
    <t>CONAL 1x49W T5 ALDP A2 EVG</t>
  </si>
  <si>
    <t>STMIEVATEĽNÉ DALI EVG</t>
  </si>
  <si>
    <t>IS01-14LED/DP</t>
  </si>
  <si>
    <t>CONAL 1x14W T5 ALDP DALI</t>
  </si>
  <si>
    <t>IS01-24LED/DP</t>
  </si>
  <si>
    <t>CONAL 1x24W T5 ALDP DALI</t>
  </si>
  <si>
    <t>IS01-28LED/DP</t>
  </si>
  <si>
    <t>CONAL 1x28W T5 ALDP DALI</t>
  </si>
  <si>
    <t>IS01-54LED/DP</t>
  </si>
  <si>
    <t>CONAL 1x54W T5 ALDP DALI</t>
  </si>
  <si>
    <t>IS01-35LED/DP</t>
  </si>
  <si>
    <t>CONAL 1x35W T5 ALDP DALI</t>
  </si>
  <si>
    <t>IS01-49LED/DP</t>
  </si>
  <si>
    <t>CONAL 1x49W T5 ALDP DALI</t>
  </si>
  <si>
    <t>STMIEVATEĽNÉ 1-10V EVG</t>
  </si>
  <si>
    <t>IS01-14LES/DP</t>
  </si>
  <si>
    <t>CONAL 1x14W T5 ALDP 1-10V</t>
  </si>
  <si>
    <t>IS01-24LES/DP</t>
  </si>
  <si>
    <t>CONAL 1x24W T5 ALDP 1-10V</t>
  </si>
  <si>
    <t>IS01-28LES/DP</t>
  </si>
  <si>
    <t>CONAL 1x28W T5 ALDP 1-10V</t>
  </si>
  <si>
    <t>IS01-54LES/DP</t>
  </si>
  <si>
    <t>CONAL 1x54W T5 ALDP 1-10V</t>
  </si>
  <si>
    <t>IS01-35LES/DP</t>
  </si>
  <si>
    <t>CONAL 1x35W T5 ALDP 1-10V</t>
  </si>
  <si>
    <t>IS01-49LES/DP</t>
  </si>
  <si>
    <t>CONAL 1x49W T5 ALDP 1-10V</t>
  </si>
  <si>
    <t>Žiarivkové závesné svietidlo T5, optika OPÁL Difúzor, IP40</t>
  </si>
  <si>
    <t>CONAL T5 OP</t>
  </si>
  <si>
    <t>IS01-14LEPA/OP</t>
  </si>
  <si>
    <t>CONAL 1x14W T5 OP A2 EVG</t>
  </si>
  <si>
    <t>IS01-24LEPA/OP</t>
  </si>
  <si>
    <t>CONAL 1x24W T5 OP A2 EVG</t>
  </si>
  <si>
    <t>IS01-28LEPA/OP</t>
  </si>
  <si>
    <t>CONAL 1x28W T5 OP A2 EVG</t>
  </si>
  <si>
    <t>IS01-54LEPA/OP</t>
  </si>
  <si>
    <t>CONAL 1x54W T5 OP A2 EVG</t>
  </si>
  <si>
    <t>IS01-35LEPA/OP</t>
  </si>
  <si>
    <t>CONAL 1x35W T5 OP A2 EVG</t>
  </si>
  <si>
    <t>IS01-49LEPA/OP</t>
  </si>
  <si>
    <t>CONAL 1x49W T5 OP A2 EVG</t>
  </si>
  <si>
    <t>IS01-14LED/OP</t>
  </si>
  <si>
    <t>CONAL 1x14W T5 OP DALI</t>
  </si>
  <si>
    <t>IS01-24LED/OP</t>
  </si>
  <si>
    <t>CONAL 1x24W T5 OP DALI</t>
  </si>
  <si>
    <t>IS01-28LED/OP</t>
  </si>
  <si>
    <t>CONAL 1x28W T5 OP DALI</t>
  </si>
  <si>
    <t>IS01-54LED/OP</t>
  </si>
  <si>
    <t>CONAL 1x54W T5 OP DALI</t>
  </si>
  <si>
    <t>IS01-35LED/OP</t>
  </si>
  <si>
    <t>CONAL 1x35W T5 OP DALI</t>
  </si>
  <si>
    <t>IS01-49LED/OP</t>
  </si>
  <si>
    <t>CONAL 1x49W T5 OP DALI</t>
  </si>
  <si>
    <t>IS01-14LES/OP</t>
  </si>
  <si>
    <t>CONAL 1x14W T5 OP 1-10V</t>
  </si>
  <si>
    <t>IS01-24LES/OP</t>
  </si>
  <si>
    <t>CONAL 1x24W T5 OP 1-10V</t>
  </si>
  <si>
    <t>IS01-28LES/OP</t>
  </si>
  <si>
    <t>CONAL 1x28W T5 OP 1-10V</t>
  </si>
  <si>
    <t>IS01-54LES/OP</t>
  </si>
  <si>
    <t>CONAL 1x54W T5 OP 1-10V</t>
  </si>
  <si>
    <t>IS01-35LES/OP</t>
  </si>
  <si>
    <t>CONAL 1x35W T5 OP 1-10V</t>
  </si>
  <si>
    <t>IS01-49LES/OP</t>
  </si>
  <si>
    <t>CONAL 1x49W T5 OP 1-10V</t>
  </si>
  <si>
    <t xml:space="preserve">CONAL T5 </t>
  </si>
  <si>
    <t>Žiarivkové závesné svietidlo T5, optika OPÁL / mikroprizma Difúzor, IP40</t>
  </si>
  <si>
    <t xml:space="preserve">DUOLINE T5 </t>
  </si>
  <si>
    <t>IS02-228LEPA/OP</t>
  </si>
  <si>
    <t>DUOLINE 228 OP A2 EVG</t>
  </si>
  <si>
    <t>IS02-254LEPA/OP</t>
  </si>
  <si>
    <t>DUOLINE 254 OP A2 EVG</t>
  </si>
  <si>
    <t>IS02-235LEPA/OP</t>
  </si>
  <si>
    <t>DUOLINE 235 OP A2 EVG</t>
  </si>
  <si>
    <t>IS02-249LEPA/OP</t>
  </si>
  <si>
    <t>DUOLINE 249 OP A2 EVG</t>
  </si>
  <si>
    <t>IS02-228LED/OP</t>
  </si>
  <si>
    <t>DUOLINE 228 OP DALI EVG</t>
  </si>
  <si>
    <t>IS02-254LED/OP</t>
  </si>
  <si>
    <t>DUOLINE 254 OP DALI EVG</t>
  </si>
  <si>
    <t>IS02-235LED/OP</t>
  </si>
  <si>
    <t>DUOLINE 235 OP DALI EVG</t>
  </si>
  <si>
    <t>IS02-249LED/OP</t>
  </si>
  <si>
    <t>DUOLINE 249 OP DALI EVG</t>
  </si>
  <si>
    <t>Downlights</t>
  </si>
  <si>
    <t>Downlight IP20, hladký AL reflektor</t>
  </si>
  <si>
    <t>DOWNLIGHT</t>
  </si>
  <si>
    <t>IS25-113KEPA/AL</t>
  </si>
  <si>
    <t>DL190K 1x13W-AL EVG A2 IP20</t>
  </si>
  <si>
    <t>8586017821675</t>
  </si>
  <si>
    <t>IS25-118KEPA/AL</t>
  </si>
  <si>
    <t>DL190K 1x18W-AL EVG A2 IP20</t>
  </si>
  <si>
    <t>8586017821682</t>
  </si>
  <si>
    <t>IS25-126KEPA/AL</t>
  </si>
  <si>
    <t>DL190K 1x26W-AL EVG A2 IP20</t>
  </si>
  <si>
    <t>8586017821699</t>
  </si>
  <si>
    <t>IS25-213KEPA/AL</t>
  </si>
  <si>
    <t>DL190K 2x13W-AL EVG A2 IP20</t>
  </si>
  <si>
    <t>8586017821705</t>
  </si>
  <si>
    <t>IS25-218KEPA/AL</t>
  </si>
  <si>
    <t>DL190K 2x18W-AL EVG A2 IP20</t>
  </si>
  <si>
    <t>8586017821712</t>
  </si>
  <si>
    <t>IS25-226KEPA/AL</t>
  </si>
  <si>
    <t>DL190K 2x26W-AL EVG A2 IP20</t>
  </si>
  <si>
    <t>8586017821729</t>
  </si>
  <si>
    <t xml:space="preserve">Downlight IP20, hladký AL reflektor </t>
  </si>
  <si>
    <t>"vrátane núdzového modulu"</t>
  </si>
  <si>
    <t>IS25-113KEPA/AL/EM1</t>
  </si>
  <si>
    <t>DL190K 1x13W-AL EVG+EM1 IP20</t>
  </si>
  <si>
    <t>8586017821798</t>
  </si>
  <si>
    <t>IS25-118KEPA/AL/EM1</t>
  </si>
  <si>
    <t>DL190K 1x18W-AL EVG+EM1 IP20</t>
  </si>
  <si>
    <t>8586017821804</t>
  </si>
  <si>
    <t>IS25-126KEPA/AL/EM1</t>
  </si>
  <si>
    <t>DL190K 1x26W-AL EVG+EM1 IP20</t>
  </si>
  <si>
    <t>8586017821811</t>
  </si>
  <si>
    <t>IS25-213KEPA/AL/EM1</t>
  </si>
  <si>
    <t>DL190K 2x13W-AL EVG+EM1 IP20</t>
  </si>
  <si>
    <t>8586017821828</t>
  </si>
  <si>
    <t>IS25-218KEPA/AL/EM1</t>
  </si>
  <si>
    <t>DL190K 2x18W-AL EVG+EM1 IP20</t>
  </si>
  <si>
    <t>8586017821835</t>
  </si>
  <si>
    <t>IS25-226KEPA/AL/EM1</t>
  </si>
  <si>
    <t>DL190K 2x26W-AL EVG+EM1 IP20</t>
  </si>
  <si>
    <t>8586017821842</t>
  </si>
  <si>
    <t>IS25-113KED/AL</t>
  </si>
  <si>
    <t>DL190K 1x13W-AL EVG DALI IP20</t>
  </si>
  <si>
    <t>8586017821910</t>
  </si>
  <si>
    <t>IS25-118KED/AL</t>
  </si>
  <si>
    <t>DL190K 1x18W-AL EVG DALI IP20</t>
  </si>
  <si>
    <t>8586017821927</t>
  </si>
  <si>
    <t>IS25-126KED/AL</t>
  </si>
  <si>
    <t>DL190K 1x26W-AL EVG DALI IP20</t>
  </si>
  <si>
    <t>8586017821934</t>
  </si>
  <si>
    <t>IS25-213KED/AL</t>
  </si>
  <si>
    <t>DL190K 2x13W-AL EVG DALI IP20</t>
  </si>
  <si>
    <t>8586017821941</t>
  </si>
  <si>
    <t>IS25-218KED/AL</t>
  </si>
  <si>
    <t>DL190K 2x18W-AL EVG DALI IP20</t>
  </si>
  <si>
    <t>8586017821958</t>
  </si>
  <si>
    <t>IS25-226KED/AL</t>
  </si>
  <si>
    <t>DL190K 2x26W-AL EVG DALI IP20</t>
  </si>
  <si>
    <t>8586017821965</t>
  </si>
  <si>
    <t xml:space="preserve">DOWNLIGHT IP44 so sklom </t>
  </si>
  <si>
    <t>IS25-113KEPA/G</t>
  </si>
  <si>
    <t>DL190K 1x13W-G EVG A2 IP44</t>
  </si>
  <si>
    <t>8586017821972</t>
  </si>
  <si>
    <t>IS25-118KEPA/G</t>
  </si>
  <si>
    <t>DL190K 1x18W-G EVG A2 IP44</t>
  </si>
  <si>
    <t>8586017821989</t>
  </si>
  <si>
    <t>IS25-126KEPA/G</t>
  </si>
  <si>
    <t>DL190K 1x26W-G EVG A2 IP44</t>
  </si>
  <si>
    <t>8586017821996</t>
  </si>
  <si>
    <t>IS25-213KEPA/G</t>
  </si>
  <si>
    <t>DL190K 2x13W-G EVG A2 IP44</t>
  </si>
  <si>
    <t>8586017822009</t>
  </si>
  <si>
    <t>IS25-218KEPA/G</t>
  </si>
  <si>
    <t>DL190K 2x18W-G EVG A2 IP44</t>
  </si>
  <si>
    <t>8586017822016</t>
  </si>
  <si>
    <t>IS25-226KEPA/G</t>
  </si>
  <si>
    <t>DL190K 2x26W-G EVG A2 IP44</t>
  </si>
  <si>
    <t>8586017822023</t>
  </si>
  <si>
    <t>"vrátena múdzového modulu 60min"</t>
  </si>
  <si>
    <t>IS25-113KEPA/G/EM1</t>
  </si>
  <si>
    <t>DL190K 1x13W-G EVG+EM1 IP44</t>
  </si>
  <si>
    <t>8586017822030</t>
  </si>
  <si>
    <t>IS25-118KEPA/G/EM1</t>
  </si>
  <si>
    <t>DL190K 1x18W-G EVG+EM1 IP44</t>
  </si>
  <si>
    <t>8586017822047</t>
  </si>
  <si>
    <t>IS25-126KEPA/G/EM1</t>
  </si>
  <si>
    <t>DL190K 1x26W-G EVG+EM1 IP44</t>
  </si>
  <si>
    <t>8586017822054</t>
  </si>
  <si>
    <t>IS25-213KEPA/G/EM1</t>
  </si>
  <si>
    <t>DL190K 2x13W-G EVG+EM1 IP44</t>
  </si>
  <si>
    <t>8586017822061</t>
  </si>
  <si>
    <t>IS25-218KEPA/G/EM1</t>
  </si>
  <si>
    <t>DL190K 2x18W-G EVG+EM1 IP44</t>
  </si>
  <si>
    <t>8586017822078</t>
  </si>
  <si>
    <t>IS25-226KEPA/G/EM1</t>
  </si>
  <si>
    <t>DL190K 2x26W-G EVG+EM1 IP44</t>
  </si>
  <si>
    <t>8586017822085</t>
  </si>
  <si>
    <t>IS25-113KED/G</t>
  </si>
  <si>
    <t>DL190K 1x13W-G EVG DALI IP44</t>
  </si>
  <si>
    <t>8586017822153</t>
  </si>
  <si>
    <t>IS25-118KED/G</t>
  </si>
  <si>
    <t>DL190K 1x18W-G EVG DALI IP44</t>
  </si>
  <si>
    <t>8586017822160</t>
  </si>
  <si>
    <t>IS25-126KED/G</t>
  </si>
  <si>
    <t>DL190K 1x26W-G EVG DALI IP44</t>
  </si>
  <si>
    <t>8586017822177</t>
  </si>
  <si>
    <t>IS25-213KED/G</t>
  </si>
  <si>
    <t>DL190K 2x13W-G EVG DALI IP44</t>
  </si>
  <si>
    <t>8586017822184</t>
  </si>
  <si>
    <t>IS25-218KED/G</t>
  </si>
  <si>
    <t>DL190K 2x18W-G EVG DALI IP44</t>
  </si>
  <si>
    <t>8586017822191</t>
  </si>
  <si>
    <t>IS25-226KED/G</t>
  </si>
  <si>
    <t>DL190K 2x26W-G EVG DALI IP44</t>
  </si>
  <si>
    <t>8586017822207</t>
  </si>
  <si>
    <t>DOWNLIGHT IP20, hladný AL reflektor / optická ALDP mriežka</t>
  </si>
  <si>
    <t>IS25-113KEPA/T</t>
  </si>
  <si>
    <t>DL190K 1x13W-T EVG A2 IP20</t>
  </si>
  <si>
    <t>8586017822214</t>
  </si>
  <si>
    <t>IS25-118KEPA/T</t>
  </si>
  <si>
    <t>DL190K 1x18W-T EVG A2 IP20</t>
  </si>
  <si>
    <t>8586017822221</t>
  </si>
  <si>
    <t>IS25-126KEPA/T</t>
  </si>
  <si>
    <t>DL190K 1x26W-T EVG A2 IP20</t>
  </si>
  <si>
    <t>8586017822238</t>
  </si>
  <si>
    <t>IS25-213KEPA/T</t>
  </si>
  <si>
    <t>DL190K 2x13W-T EVG A2 IP20</t>
  </si>
  <si>
    <t>8586017822245</t>
  </si>
  <si>
    <t>IS25-218KEPA/T</t>
  </si>
  <si>
    <t>DL190K 2x18W-T EVG A2 IP20</t>
  </si>
  <si>
    <t>8586017822252</t>
  </si>
  <si>
    <t>IS25-226KEPA/T</t>
  </si>
  <si>
    <t>DL190K 2x26W-T EVG A2 IP20</t>
  </si>
  <si>
    <t>8586017822269</t>
  </si>
  <si>
    <t>IS25-113KEPA/T/EM1</t>
  </si>
  <si>
    <t>DL190K 1x13W-T EVG+EM1 IP20</t>
  </si>
  <si>
    <t>8586017822337</t>
  </si>
  <si>
    <t>IS25-118KEPA/T/EM1</t>
  </si>
  <si>
    <t>DL190K 1x18W-T EVG+EM1 IP20</t>
  </si>
  <si>
    <t>8586017822344</t>
  </si>
  <si>
    <t>IS25-126KEPA/T/EM1</t>
  </si>
  <si>
    <t>DL190K 1x26W-T EVG+EM1 IP20</t>
  </si>
  <si>
    <t>8586017822351</t>
  </si>
  <si>
    <t>IS25-213KEPA/T/EM1</t>
  </si>
  <si>
    <t>DL190K 2x13W-T EVG+EM1 IP20</t>
  </si>
  <si>
    <t>8586017822368</t>
  </si>
  <si>
    <t>IS25-218KEPA/T/EM1</t>
  </si>
  <si>
    <t>DL190K 2x18W-T EVG+EM1 IP20</t>
  </si>
  <si>
    <t>8586017822375</t>
  </si>
  <si>
    <t>IS25-226KEPA/T/EM1</t>
  </si>
  <si>
    <t>DL190K 2x26W-T EVG+EM1 IP20</t>
  </si>
  <si>
    <t>8586017822382</t>
  </si>
  <si>
    <t>IS25-113KED/T</t>
  </si>
  <si>
    <t>DL190K 1x13W-T EVG DALI IP20</t>
  </si>
  <si>
    <t>8586017822450</t>
  </si>
  <si>
    <t>IS25-118KED/T</t>
  </si>
  <si>
    <t>DL190K 1x18W-T EVG DALI IP20</t>
  </si>
  <si>
    <t>8586017822467</t>
  </si>
  <si>
    <t>IS25-126KED/T</t>
  </si>
  <si>
    <t>DL190K 1x26W-T EVG DALI IP20</t>
  </si>
  <si>
    <t>8586017822474</t>
  </si>
  <si>
    <t>IS25-213KED/T</t>
  </si>
  <si>
    <t>DL190K 2x13W-T EVG DALI IP20</t>
  </si>
  <si>
    <t>8586017822481</t>
  </si>
  <si>
    <t>IS25-218KED/T</t>
  </si>
  <si>
    <t>DL190K 2x18W-T EVG DALI IP20</t>
  </si>
  <si>
    <t>8586017822498</t>
  </si>
  <si>
    <t>IS25-226KED/T</t>
  </si>
  <si>
    <t>DL190K 2x26W-T EVG DALI IP20</t>
  </si>
  <si>
    <t>8586017822504</t>
  </si>
  <si>
    <t>PRISADENÝ DOWNLIGHT IP20, hladný AL reflektor</t>
  </si>
  <si>
    <t>TL240K-AL</t>
  </si>
  <si>
    <t>TL240K 118-AL EVG 1x18W IP20</t>
  </si>
  <si>
    <t>TL240K 218-AL EVG 2x18W IP20</t>
  </si>
  <si>
    <t>TL240K 126-AL EVG 1x26W IP20</t>
  </si>
  <si>
    <t>TL240K 226-AL EVG 2x26W IP20</t>
  </si>
  <si>
    <t>PRISADENÝ DOWNLIGHT IP44, hladný AL reflektor + SKLO</t>
  </si>
  <si>
    <t>TL240K-G IP44</t>
  </si>
  <si>
    <t>TL240K 118-G EVG 1x18W IP44</t>
  </si>
  <si>
    <t>TL240K 218-G EVG 2x18W IP44</t>
  </si>
  <si>
    <t>TL240K 126-G EVG 1x26W IP44</t>
  </si>
  <si>
    <t>TL240K 226-G EVG 2x26W IP44</t>
  </si>
  <si>
    <t>MI LED EG - pevné</t>
  </si>
  <si>
    <t>IS-1833F/E/G3K</t>
  </si>
  <si>
    <t>MI LED 3W EG 3000K</t>
  </si>
  <si>
    <t>8586017820579</t>
  </si>
  <si>
    <t>IS-1035F/E/G3K</t>
  </si>
  <si>
    <t>MI LED 5W EG 3000K</t>
  </si>
  <si>
    <t>8586017820586</t>
  </si>
  <si>
    <t>IS-1027F/E/G3K</t>
  </si>
  <si>
    <t>MI LED 7W EG 3000K</t>
  </si>
  <si>
    <t>8586017820593</t>
  </si>
  <si>
    <t>MI LED AG - výklopné</t>
  </si>
  <si>
    <t>IS-1833T/A/G3K</t>
  </si>
  <si>
    <t>MI LED 3W AG 3000K</t>
  </si>
  <si>
    <t>8586017820609</t>
  </si>
  <si>
    <t>IS-1045T/A/G3K</t>
  </si>
  <si>
    <t>MI LED 5W AG 3000K</t>
  </si>
  <si>
    <t>8586017820616</t>
  </si>
  <si>
    <t>IS-1047T/A/G3K</t>
  </si>
  <si>
    <t>MI LED 7W AG 3000K</t>
  </si>
  <si>
    <t>8586017820623</t>
  </si>
  <si>
    <t>Stropné, nástenné svietidlo IP54 na kompaktné žiarivky.</t>
  </si>
  <si>
    <t>HUSK</t>
  </si>
  <si>
    <t>IS17-113KEPA/O</t>
  </si>
  <si>
    <t>HUSK113 EVG 1x13W</t>
  </si>
  <si>
    <t>8586017822511</t>
  </si>
  <si>
    <t>IS17-118KEPA/O</t>
  </si>
  <si>
    <t>HUSK118 EVG 1x18W</t>
  </si>
  <si>
    <t>8586017822528</t>
  </si>
  <si>
    <t>IS17-126KEPA/O</t>
  </si>
  <si>
    <t>HUSK126 EVG 1x26W</t>
  </si>
  <si>
    <t>8586017822535</t>
  </si>
  <si>
    <t>IS17-213KEPA/O</t>
  </si>
  <si>
    <t>HUSK213 EVG 2x13W</t>
  </si>
  <si>
    <t>8586017822542</t>
  </si>
  <si>
    <t>IS17-218KEPA/O</t>
  </si>
  <si>
    <t>HUSK218 EVG 2x18W</t>
  </si>
  <si>
    <t>8586017822559</t>
  </si>
  <si>
    <t>IS17-226KEPA/O</t>
  </si>
  <si>
    <t>HUSK226 EVG 2x26W</t>
  </si>
  <si>
    <t>8586017822566</t>
  </si>
  <si>
    <t>HUSK +EM1</t>
  </si>
  <si>
    <t>"vrátane núdzového modulu 60min"</t>
  </si>
  <si>
    <t>IS17-113KEPA/O/IN1</t>
  </si>
  <si>
    <t>HUSK113 EVG+NZ 1x13W</t>
  </si>
  <si>
    <t>8586017822573</t>
  </si>
  <si>
    <t>IS17-118KEPA/O/IN1</t>
  </si>
  <si>
    <t>HUSK118 EVG+NZ 1x18W</t>
  </si>
  <si>
    <t>8586017822580</t>
  </si>
  <si>
    <t>IS17-126KEPA/O/IN1</t>
  </si>
  <si>
    <t>HUSK126 EVG+NZ 1x26W</t>
  </si>
  <si>
    <t>8586017822597</t>
  </si>
  <si>
    <t>Stropné, nástenné svietidlo IP65, AL teleso, opálový kryt</t>
  </si>
  <si>
    <t>SQAL/O</t>
  </si>
  <si>
    <t>SQAL/O 1xE27 IP65</t>
  </si>
  <si>
    <t>SQAL/O 2xE27 IP65</t>
  </si>
  <si>
    <t>SQAL/O 1x18W A2 EVG IP65</t>
  </si>
  <si>
    <t>SQAL/O 2x18W A2 EVG IP65</t>
  </si>
  <si>
    <t>SQAL/O 1x26W A2 EVG IP65</t>
  </si>
  <si>
    <t>SQAL/O 2x26W A2 EVG IP65</t>
  </si>
  <si>
    <t>Prachotesné žiarivkové svietidlo T8, stropné / závesné IP65, polykatbonát kryt, ABS teleso, nerez klipsy!</t>
  </si>
  <si>
    <t>PABS T8 IP65 A2 EVG</t>
  </si>
  <si>
    <t>IS10-118LEPA/P</t>
  </si>
  <si>
    <t>PABSII PC 1x18W A2 EVG IP65</t>
  </si>
  <si>
    <t>8586017820012</t>
  </si>
  <si>
    <t>IS10-136LEPA/P</t>
  </si>
  <si>
    <t>PABSII PC 1x36W A2 EVG IP65</t>
  </si>
  <si>
    <t>8586017820029</t>
  </si>
  <si>
    <t>IS10-158LEPA/P</t>
  </si>
  <si>
    <t>PABSII PC 1x58W A2 EVG IP65</t>
  </si>
  <si>
    <t>8586017820036</t>
  </si>
  <si>
    <t>IS10-218LEPA/P</t>
  </si>
  <si>
    <t>PABSII PC 2x18W A2 EVG IP65</t>
  </si>
  <si>
    <t>8586017820043</t>
  </si>
  <si>
    <t>IS10-236LEPA/P</t>
  </si>
  <si>
    <t>PABSII PC 2x36W A2 EVG IP65</t>
  </si>
  <si>
    <t>8586017820050</t>
  </si>
  <si>
    <t>IS10-258LEPA/P</t>
  </si>
  <si>
    <t>PABSII PC 2x58W A2 EVG IP65</t>
  </si>
  <si>
    <t>8586017820067</t>
  </si>
  <si>
    <t>"svietidlo vrátane núdzového modulu 60min"</t>
  </si>
  <si>
    <t>IS10-118LEPA/P/IN1</t>
  </si>
  <si>
    <t>PABSII PC 1x18W A2 EVG IP65+INVERTER1h.</t>
  </si>
  <si>
    <t>8586017820074</t>
  </si>
  <si>
    <t>IS10-136LEPA/P/IN1</t>
  </si>
  <si>
    <t>PABSII PC 1x36W A2 EVG IP65+INVERTER1h.</t>
  </si>
  <si>
    <t>8586017820081</t>
  </si>
  <si>
    <t>IS10-158LEPA/P/IN1</t>
  </si>
  <si>
    <t>PABSII PC 1x58W A2 EVG IP65+INVERTER1h.</t>
  </si>
  <si>
    <t>8586017820098</t>
  </si>
  <si>
    <t>IS10-218LEPA/P/IN1</t>
  </si>
  <si>
    <t>PABSII PC 2x18W A2 EVG IP65+INVERTER1h.</t>
  </si>
  <si>
    <t>8586017820104</t>
  </si>
  <si>
    <t>IS10-236LEPA/P/IN1</t>
  </si>
  <si>
    <t>PABSII PC 2x36W A2 EVG IP65+INVERTER1h.</t>
  </si>
  <si>
    <t>8586017820111</t>
  </si>
  <si>
    <t>IS10-258LEPA/P/IN1</t>
  </si>
  <si>
    <t>PABSII PC 2x58W A2 EVG IP65+INVERTER1h.</t>
  </si>
  <si>
    <t>8586017820128</t>
  </si>
  <si>
    <t>IS10-118LES/P</t>
  </si>
  <si>
    <t>PABSII PC 1x18W A2 EVG 1-10V IP65</t>
  </si>
  <si>
    <t>8586017820135</t>
  </si>
  <si>
    <t>IS10-136LES/P</t>
  </si>
  <si>
    <t>PABSII PC 1x36W A2 EVG 1-10V IP65</t>
  </si>
  <si>
    <t>8586017820142</t>
  </si>
  <si>
    <t>IS10-158LES/P</t>
  </si>
  <si>
    <t>PABSII PC 1x58W A2 EVG 1-10V IP65</t>
  </si>
  <si>
    <t>8586017820159</t>
  </si>
  <si>
    <t>IS10-218LES/P</t>
  </si>
  <si>
    <t>PABSII PC 2x18W A2 EVG 1-10V IP65</t>
  </si>
  <si>
    <t>8586017820166</t>
  </si>
  <si>
    <t>IS10-236LES/P</t>
  </si>
  <si>
    <t>PABSII PC 2x36W A2 EVG 1-10V IP65</t>
  </si>
  <si>
    <t>8586017820173</t>
  </si>
  <si>
    <t>IS10-258LES/P</t>
  </si>
  <si>
    <t>PABSII PC 2x58W A2 EVG 1-10V IP65</t>
  </si>
  <si>
    <t>8586017820180</t>
  </si>
  <si>
    <t>IS10-118LED/P</t>
  </si>
  <si>
    <t>PABSII PC 1x18W A2 EVG DALI IP65</t>
  </si>
  <si>
    <t>8586017820197</t>
  </si>
  <si>
    <t>IS10-136LED/P</t>
  </si>
  <si>
    <t>PABSII PC 1x36W A2 EVG DALI IP65</t>
  </si>
  <si>
    <t>8586017820203</t>
  </si>
  <si>
    <t>IS10-158LED/P</t>
  </si>
  <si>
    <t>PABSII PC 1x58W A2 EVG DALI IP65</t>
  </si>
  <si>
    <t>8586017820210</t>
  </si>
  <si>
    <t>IS10-218LED/P</t>
  </si>
  <si>
    <t>PABSII PC 2x18W A2 EVG DALI IP65</t>
  </si>
  <si>
    <t>8586017820227</t>
  </si>
  <si>
    <t>IS10-236LED/P</t>
  </si>
  <si>
    <t>PABSII PC 2x36W A2 EVG DALI IP65</t>
  </si>
  <si>
    <t>8586017820234</t>
  </si>
  <si>
    <t>IS10-258LED/P</t>
  </si>
  <si>
    <t>PABSII PC 2x58W A2 EVG DALI IP65</t>
  </si>
  <si>
    <t>8586017820241</t>
  </si>
  <si>
    <t>Prachotesné žiarivkové svietidlo T5, stropné / závesné IP65, polykatbonát kryt, ABS teleso, nerez klipsy!</t>
  </si>
  <si>
    <t>IS11-128LEPA/P</t>
  </si>
  <si>
    <t>PABSII PC 1x28W A2 EVG IP65</t>
  </si>
  <si>
    <t>8586017820258</t>
  </si>
  <si>
    <t>IS11-154LEPA/P</t>
  </si>
  <si>
    <t>PABSII PC 1x54W A2 EVG IP65</t>
  </si>
  <si>
    <t>8586017820265</t>
  </si>
  <si>
    <t>IS11-135LEPA/P</t>
  </si>
  <si>
    <t>PABSII PC 1x35W A2 EVG IP65</t>
  </si>
  <si>
    <t>8586017820272</t>
  </si>
  <si>
    <t>IS11-149LEPA/P</t>
  </si>
  <si>
    <t>PABSII PC 1x49W A2 EVG IP65</t>
  </si>
  <si>
    <t>8586017820289</t>
  </si>
  <si>
    <t>IS11-228LEPA/P</t>
  </si>
  <si>
    <t>PABSII PC 2x28W A2 EVG IP65</t>
  </si>
  <si>
    <t>8586017820296</t>
  </si>
  <si>
    <t>IS11-254LEPA/P</t>
  </si>
  <si>
    <t>PABSII PC 2x54W A2 EVG IP65</t>
  </si>
  <si>
    <t>8586017820302</t>
  </si>
  <si>
    <t>IS11-235LEPA/P</t>
  </si>
  <si>
    <t>PABSII PC 2x35W A2 EVG IP65</t>
  </si>
  <si>
    <t>8586017820319</t>
  </si>
  <si>
    <t>IS11-249LEPA/P</t>
  </si>
  <si>
    <t>PABSII PC 2x49W A2 EVG IP65</t>
  </si>
  <si>
    <t>8586017820326</t>
  </si>
  <si>
    <t>svietidlo vrátane núdzového modulu 60min</t>
  </si>
  <si>
    <t>IS11-128LEPA/P/IN1</t>
  </si>
  <si>
    <t>PABSII PC 1x28W A2 EVG IP65+NZ1h</t>
  </si>
  <si>
    <t>8586017820333</t>
  </si>
  <si>
    <t>IS11-154LEPA/P/IN1</t>
  </si>
  <si>
    <t>PABSII PC 1x54W A2 EVG IP65+NZ1h</t>
  </si>
  <si>
    <t>8586017820340</t>
  </si>
  <si>
    <t>IS11-135LEPA/P/IN1</t>
  </si>
  <si>
    <t>PABSII PC 1x35W A2 EVG IP65+NZ1h</t>
  </si>
  <si>
    <t>8586017820357</t>
  </si>
  <si>
    <t>IS11-149LEPA/P/IN1</t>
  </si>
  <si>
    <t>PABSII PC 1x49W A2 EVG IP65+NZ1h</t>
  </si>
  <si>
    <t>8586017820364</t>
  </si>
  <si>
    <t>IS11-228LEPA/P/IN1</t>
  </si>
  <si>
    <t>PABSII PC 2x28W A2 EVG IP65+NZ1h</t>
  </si>
  <si>
    <t>8586017820371</t>
  </si>
  <si>
    <t>IS11-254LEPA/P/IN1</t>
  </si>
  <si>
    <t>PABSII PC 2x54W A2 EVG IP65+NZ1h</t>
  </si>
  <si>
    <t>8586017820388</t>
  </si>
  <si>
    <t>IS11-235LEPA/P/IN1</t>
  </si>
  <si>
    <t>PABSII PC 2x35W A2 EVG IP65+NZ1h</t>
  </si>
  <si>
    <t>8586017820395</t>
  </si>
  <si>
    <t>IS11-249LEPA/P/IN1</t>
  </si>
  <si>
    <t>PABSII PC 2x49W A2 EVG IP65+NZ1h</t>
  </si>
  <si>
    <t>8586017820401</t>
  </si>
  <si>
    <t>IS11-128LES/P</t>
  </si>
  <si>
    <t xml:space="preserve">PABSII PC 1x28W A2 EVG 1-10V IP65 </t>
  </si>
  <si>
    <t>8586017820418</t>
  </si>
  <si>
    <t>IS11-154LES/P</t>
  </si>
  <si>
    <t>PABSII PC 1x54W A2 EVG 1-10V IP65</t>
  </si>
  <si>
    <t>8586017820425</t>
  </si>
  <si>
    <t>IS11-135LES/P</t>
  </si>
  <si>
    <t>PABSII PC 1x35W A2 EVG 1-10V IP65</t>
  </si>
  <si>
    <t>8586017820432</t>
  </si>
  <si>
    <t>IS11-149LES/P</t>
  </si>
  <si>
    <t>PABSII PC 1x49W A2 EVG 1-10V IP65</t>
  </si>
  <si>
    <t>8586017820449</t>
  </si>
  <si>
    <t>IS11-228LES/P</t>
  </si>
  <si>
    <t>PABSII PC 2x28W A2 EVG 1-10V IP65</t>
  </si>
  <si>
    <t>8586017820456</t>
  </si>
  <si>
    <t>IS11-254LES/P</t>
  </si>
  <si>
    <t>PABSII PC 2x54W A2 EVG 1-10V IP65</t>
  </si>
  <si>
    <t>8586017820463</t>
  </si>
  <si>
    <t>IS11-235LES/P</t>
  </si>
  <si>
    <t>PABSII PC 2x35W A2 EVG 1-10V IP65</t>
  </si>
  <si>
    <t>8586017820470</t>
  </si>
  <si>
    <t>IS11-249LES/P</t>
  </si>
  <si>
    <t>PABSII PC 2x49W A2 EVG 1-10V IP65</t>
  </si>
  <si>
    <t>8586017820487</t>
  </si>
  <si>
    <t>IS11-128LED/P</t>
  </si>
  <si>
    <t>PABSII PC 1x28W A2 EVG DALI IP65</t>
  </si>
  <si>
    <t>8586017820494</t>
  </si>
  <si>
    <t>IS11-154LED/P</t>
  </si>
  <si>
    <t>PABSII PC 1x54W A2 EVG DALI IP65</t>
  </si>
  <si>
    <t>8586017820500</t>
  </si>
  <si>
    <t>IS11-135LED/P</t>
  </si>
  <si>
    <t>PABSII PC 1x35W A2 EVG DALI IP65</t>
  </si>
  <si>
    <t>8586017820517</t>
  </si>
  <si>
    <t>IS11-149LED/P</t>
  </si>
  <si>
    <t>PABSII PC 1x49W A2 EVG DALI IP65</t>
  </si>
  <si>
    <t>8586017820524</t>
  </si>
  <si>
    <t>IS11-228LED/P</t>
  </si>
  <si>
    <t>PABSII PC 2x28W A2 EVG DALI IP65</t>
  </si>
  <si>
    <t>8586017820531</t>
  </si>
  <si>
    <t>IS11-254LED/P</t>
  </si>
  <si>
    <t>PABSII PC 2x54W A2 EVG DALI IP65</t>
  </si>
  <si>
    <t>8586017820548</t>
  </si>
  <si>
    <t>IS11-235LED/P</t>
  </si>
  <si>
    <t>PABSII PC 2x35W A2 EVG DALI IP65</t>
  </si>
  <si>
    <t>8586017820555</t>
  </si>
  <si>
    <t>IS11-249LED/P</t>
  </si>
  <si>
    <t>PABSII PC 2x49W A2 EVG DALI IP65</t>
  </si>
  <si>
    <t>8586017820562</t>
  </si>
  <si>
    <r>
      <t xml:space="preserve">PABS II PC LED-T, </t>
    </r>
    <r>
      <rPr>
        <b/>
        <sz val="8"/>
        <color rgb="FFFF0000"/>
        <rFont val="Arial"/>
        <family val="2"/>
        <charset val="238"/>
      </rPr>
      <t>svietidlo určené pre LED trubice. LED trubice nie su súčasťou svietidla</t>
    </r>
  </si>
  <si>
    <t>IS10-160LD-T/P</t>
  </si>
  <si>
    <t>PABS LED-T 106 1xT8 IP65 (600mm)</t>
  </si>
  <si>
    <t>IS10-260LD-T/P</t>
  </si>
  <si>
    <t>PABS LED-T 206 2xT8 IP65 (600mm)</t>
  </si>
  <si>
    <t>IS10-1120LD-T/P</t>
  </si>
  <si>
    <t>PABS LED-T 112 1xT8 IP65 (1200mm)</t>
  </si>
  <si>
    <t>IS10-2120LD-T/P</t>
  </si>
  <si>
    <t>PABS LED-T 212 2xT8 IP65 (1200mm)</t>
  </si>
  <si>
    <t>IS10-1150LD-T/P</t>
  </si>
  <si>
    <t>PABS LED-T 115 1xT8 IP65 (1500mm)</t>
  </si>
  <si>
    <t>IS10-2150LD-T/P</t>
  </si>
  <si>
    <t>PABS LED-T 215 2xT8 IP65 (1500mm)</t>
  </si>
  <si>
    <t>Priemyselné závesné výbojkové svietidlo.</t>
  </si>
  <si>
    <t>BELLIO AL/H IP65</t>
  </si>
  <si>
    <t>IS23-150VUV</t>
  </si>
  <si>
    <t>BELLIO AL/H 150W IP65 VVG</t>
  </si>
  <si>
    <t>IS23-250VUV</t>
  </si>
  <si>
    <t>BELLIO AL/H 250W IP65, 3,0A  VVG</t>
  </si>
  <si>
    <t>IS23-400VHV</t>
  </si>
  <si>
    <t>BELLIO AL/H 400W HI  IP65  3,5A  VVG</t>
  </si>
  <si>
    <t>IS23-400VSV</t>
  </si>
  <si>
    <t>BELLIO AL/H 400W HS  IP65 4,45A VVG</t>
  </si>
  <si>
    <t>IS23R-H</t>
  </si>
  <si>
    <t>BELLIO reflektro AL/H</t>
  </si>
  <si>
    <t>IS23C-G</t>
  </si>
  <si>
    <t>BELLIO IP65 set</t>
  </si>
  <si>
    <t>IS23G</t>
  </si>
  <si>
    <t>BELLIO GRID</t>
  </si>
  <si>
    <t>BELLIO AL/H ST+IN E27</t>
  </si>
  <si>
    <t>IS23-250VUV/IN1</t>
  </si>
  <si>
    <t>BELLIO AL/H 250W 3,0A VVG+IN E27 IP65</t>
  </si>
  <si>
    <t>IS23-400VHV/IN1</t>
  </si>
  <si>
    <t>BELLIO AL/H 400W 3,5A VVG+IN E27 IP65</t>
  </si>
  <si>
    <t>Výbojkový reflektor asymetrický</t>
  </si>
  <si>
    <t>ZETA VVG IP65</t>
  </si>
  <si>
    <t>IS21-70VHV/B</t>
  </si>
  <si>
    <t>ZETA 70W AS VVG</t>
  </si>
  <si>
    <t>8586017822733</t>
  </si>
  <si>
    <t>IS21-150VHV/B</t>
  </si>
  <si>
    <t>ZETA 150W AS VVG</t>
  </si>
  <si>
    <t>8586017822740</t>
  </si>
  <si>
    <t>Výbojkový reflektor</t>
  </si>
  <si>
    <t>CROON Sym./Asym. VVG  IP65</t>
  </si>
  <si>
    <t>IS22-250VHV/S</t>
  </si>
  <si>
    <t>CROON 250W Sym. 3,0A VVG</t>
  </si>
  <si>
    <t>8586017822771</t>
  </si>
  <si>
    <t>IS22-250VHV/A</t>
  </si>
  <si>
    <t>CROON 250W Asym. 3,0A VVG</t>
  </si>
  <si>
    <t>8586017822788</t>
  </si>
  <si>
    <t>IS22-400VHV/S</t>
  </si>
  <si>
    <t>CROON 400W Sym. 3,5A VVG</t>
  </si>
  <si>
    <t>8586017822795</t>
  </si>
  <si>
    <t>IS22-400VHV/A</t>
  </si>
  <si>
    <t>CROON 400W Asym. 3,5A VVG</t>
  </si>
  <si>
    <t>8586017822801</t>
  </si>
  <si>
    <t>LINEA T5</t>
  </si>
  <si>
    <t>IS16-108LEP/P</t>
  </si>
  <si>
    <t>LINEA 8 EVG 1x8W T5</t>
  </si>
  <si>
    <t>(dopredaj)</t>
  </si>
  <si>
    <t>IS16-121LEP/P</t>
  </si>
  <si>
    <t>LINEA 21 EVG 1x21W T5</t>
  </si>
  <si>
    <t>IS16-128LEP/P</t>
  </si>
  <si>
    <t>LINEA 28 EVG 1x28W T5</t>
  </si>
  <si>
    <t>06LT-4T6/ALDP</t>
  </si>
  <si>
    <t>06LT-3T6/OP</t>
  </si>
  <si>
    <t>06LT-4T6/OP</t>
  </si>
  <si>
    <t>06LT-3T6/HP</t>
  </si>
  <si>
    <t>06LT-4T6/HP</t>
  </si>
  <si>
    <t>28-EML</t>
  </si>
  <si>
    <t>28-EM1</t>
  </si>
  <si>
    <t>28-EM3</t>
  </si>
  <si>
    <t>4000K/3000K</t>
  </si>
  <si>
    <t>IS26L-17E840/G</t>
  </si>
  <si>
    <t>TL240LED-C 17W 840 G-W, 1785lm</t>
  </si>
  <si>
    <t>IS26L-25E840/G</t>
  </si>
  <si>
    <t>TL240LED-C 25W 840 G-W, 2750lm</t>
  </si>
  <si>
    <t>IS26L-35E840/G</t>
  </si>
  <si>
    <t>IS26L-17E940/G</t>
  </si>
  <si>
    <t>TL240LED-C 17W 940 G-W, 1720lm</t>
  </si>
  <si>
    <t>IS26L-25E940/G</t>
  </si>
  <si>
    <t>TL240LED-C 25W 940 G-W, 2400lm</t>
  </si>
  <si>
    <t>IS26L-17E830/G</t>
  </si>
  <si>
    <t>TL240LED-C 17W 830 G-W, 1750lm</t>
  </si>
  <si>
    <t>IS26L-25E830/G</t>
  </si>
  <si>
    <t>TL240LED-C 25W 830 G-W, 2600lm</t>
  </si>
  <si>
    <t>DALI 4000K/3000K</t>
  </si>
  <si>
    <t>IS26L-17ED840/G</t>
  </si>
  <si>
    <t>TL240LED-C 17W 840 G-W, 1785lm DALI</t>
  </si>
  <si>
    <t>IS26L-25ED840/G</t>
  </si>
  <si>
    <t>TL240LED-C 25W 840 G-W, 2750lm DALI</t>
  </si>
  <si>
    <t>IS26L-17ED940/G</t>
  </si>
  <si>
    <t>TL240LED-C 17W 940 G-W, 1720lm DALI</t>
  </si>
  <si>
    <t>IS26L-25ED940/G</t>
  </si>
  <si>
    <t>TL240LED-C 25W 940 G-W, 2400lm DALI</t>
  </si>
  <si>
    <t>IS26L-17ED830/G</t>
  </si>
  <si>
    <t>TL240LED-C 17W 830 G-W, 1750lm DALI</t>
  </si>
  <si>
    <t>IS26L-25ED830/G</t>
  </si>
  <si>
    <t>TL240LED-C 25W 830 G-W, 2600lm DALI</t>
  </si>
  <si>
    <t>EM1 4000K/3000K</t>
  </si>
  <si>
    <t>IS26L-17E840/G/EM1</t>
  </si>
  <si>
    <t>TL240LED-C 17W 840 G-W, 1785lm EM1</t>
  </si>
  <si>
    <t>IS26L-25E840/G/EM1</t>
  </si>
  <si>
    <t>TL240LED-C 25W 840 G-W, 2750lm EM1</t>
  </si>
  <si>
    <t>IS26L-17E940/G/EM1</t>
  </si>
  <si>
    <t>TL240LED-C 17W 940 G-W, 1720lm EM1</t>
  </si>
  <si>
    <t>IS26L-25E940/G/EM1</t>
  </si>
  <si>
    <t>TL240LED-C 25W 940 G-W, 2400lm EM1</t>
  </si>
  <si>
    <t>IS26L-17E830/G/EM1</t>
  </si>
  <si>
    <t>TL240LED-C 17W 830 G-W, 1750lm EM1</t>
  </si>
  <si>
    <t>IS26L-25E830/G/EM1</t>
  </si>
  <si>
    <t>TL240LED-C 25W 830 G-W, 2600lm EM1</t>
  </si>
  <si>
    <t xml:space="preserve">LED stropné / závesné svietidlo </t>
  </si>
  <si>
    <t xml:space="preserve">TMX SLIM LED-M, IP20 </t>
  </si>
  <si>
    <t>LED svietidlo osadené LED modulmi. Vysoká svetelná účinnosť</t>
  </si>
  <si>
    <t xml:space="preserve">TOP </t>
  </si>
  <si>
    <t>TS112-13E1800/DPP840</t>
  </si>
  <si>
    <t>TS112-26E3500/DPP840</t>
  </si>
  <si>
    <t>TS112-34E4400/DPP840</t>
  </si>
  <si>
    <t>TS112-50E6600/DPP840</t>
  </si>
  <si>
    <t>TS115-26E3600/DPP840</t>
  </si>
  <si>
    <t>TS115-41E5450/DPP840</t>
  </si>
  <si>
    <t>TS115-55E7200/DPP840</t>
  </si>
  <si>
    <t>TOP DALI</t>
  </si>
  <si>
    <t>TS112-13D1800/DPP840</t>
  </si>
  <si>
    <t>TS112-26D3500/DPP840</t>
  </si>
  <si>
    <t>TS112-34D4400/DPP840</t>
  </si>
  <si>
    <t>TS112-50D6600/DPP840</t>
  </si>
  <si>
    <t>TS115-26D3600/DPP840</t>
  </si>
  <si>
    <t>TS115-41D5450/DPP840</t>
  </si>
  <si>
    <t>TS115-55D7200/DPP840</t>
  </si>
  <si>
    <t>STANDARD</t>
  </si>
  <si>
    <t>TS112-25E3000/DPP840</t>
  </si>
  <si>
    <t>TS112-30E3600/DPP840</t>
  </si>
  <si>
    <t>TS112-35E4300/DPP840</t>
  </si>
  <si>
    <t>TS112-41E4800/DPP840</t>
  </si>
  <si>
    <t>TS115-30E3800/DPP840</t>
  </si>
  <si>
    <t>TS115-38E4500/DPP840</t>
  </si>
  <si>
    <t>TS115-44E5200/DPP840</t>
  </si>
  <si>
    <t>TS115-50E6200/DPP840</t>
  </si>
  <si>
    <t>ZY-1500/2</t>
  </si>
  <si>
    <t>ZY 1500 SET závesná sada</t>
  </si>
  <si>
    <t>ZI-1500/4</t>
  </si>
  <si>
    <t>ZI 1500 SET závesná sada</t>
  </si>
  <si>
    <t>EM-FX60HV</t>
  </si>
  <si>
    <t>EM FX 1H</t>
  </si>
  <si>
    <t>EM-FX180HV</t>
  </si>
  <si>
    <t>EM FX 3H</t>
  </si>
  <si>
    <t>LED stropné / závesné svietidlo vhodné aj do kazetového stropu</t>
  </si>
  <si>
    <t>TMX LED-M, IP20 / IP40</t>
  </si>
  <si>
    <r>
      <rPr>
        <b/>
        <sz val="8"/>
        <color theme="1"/>
        <rFont val="Arial"/>
        <family val="2"/>
        <charset val="238"/>
      </rPr>
      <t xml:space="preserve">MICROPRIZMA </t>
    </r>
    <r>
      <rPr>
        <sz val="8"/>
        <color theme="1"/>
        <rFont val="Arial"/>
        <family val="2"/>
        <charset val="238"/>
      </rPr>
      <t>OPTIKA</t>
    </r>
  </si>
  <si>
    <t>Žiarivkové prisadené stropné LED svietidlo G13, optika ALDP, IP20</t>
  </si>
  <si>
    <t>TMX LED-T G13</t>
  </si>
  <si>
    <t>IS14-260LDT/DP</t>
  </si>
  <si>
    <t>IS14-460LDT/DP</t>
  </si>
  <si>
    <t>IS14-1120LDT/DP</t>
  </si>
  <si>
    <t>IS14-2120LDT/DP</t>
  </si>
  <si>
    <t>IS14-1150LDT/DP</t>
  </si>
  <si>
    <t>IS14-2150LDT/DP</t>
  </si>
  <si>
    <t>LED stropné / závesné svietidlo. Optika OPÁL / mikroprizma</t>
  </si>
  <si>
    <t>MULTILINE LED-M, IP40</t>
  </si>
  <si>
    <t>ML-112E2900/840OP</t>
  </si>
  <si>
    <t>ML-112E3500/840OP</t>
  </si>
  <si>
    <t>ML-112E4200/840OP</t>
  </si>
  <si>
    <t>ML-112E4700/840OP</t>
  </si>
  <si>
    <t>ML-112E3100/840HP</t>
  </si>
  <si>
    <t>ML-112E3700/840HP</t>
  </si>
  <si>
    <t>ML-112E4400/840HP</t>
  </si>
  <si>
    <t>ML-112E4900/840HP</t>
  </si>
  <si>
    <t>ML-115E5000/840OP</t>
  </si>
  <si>
    <t>ML-115E6400/840OP</t>
  </si>
  <si>
    <t>ML-115E5400/840HP</t>
  </si>
  <si>
    <t>ML-115E6600/840HP</t>
  </si>
  <si>
    <t>LED stropné / závesné svietidlo. Optika ALDP hliníková mriežka + mikroprizma</t>
  </si>
  <si>
    <t>CONAL LED-M, ALDPP IP20</t>
  </si>
  <si>
    <t>12LP-112E25/DPP84</t>
  </si>
  <si>
    <t>12LP-112E30/DPP84</t>
  </si>
  <si>
    <t>12LP-115E41/DPP84</t>
  </si>
  <si>
    <r>
      <t xml:space="preserve">LED svietidlo osadené LED modulmi. </t>
    </r>
    <r>
      <rPr>
        <b/>
        <sz val="8"/>
        <color theme="1"/>
        <rFont val="Calibri"/>
        <family val="2"/>
        <charset val="238"/>
        <scheme val="minor"/>
      </rPr>
      <t>DALI stmievateľné</t>
    </r>
    <r>
      <rPr>
        <sz val="8"/>
        <color theme="1"/>
        <rFont val="Calibri"/>
        <family val="2"/>
        <charset val="238"/>
        <scheme val="minor"/>
      </rPr>
      <t>, vysoká svetelná účinnosť</t>
    </r>
  </si>
  <si>
    <t>12LP-112ED25/DPP84</t>
  </si>
  <si>
    <t>12LP-112ED30/DPP84</t>
  </si>
  <si>
    <t>12LP-112ED35/DPP84</t>
  </si>
  <si>
    <t>12LP-115ED41/DPP84</t>
  </si>
  <si>
    <t>CONAL LED-M, OP IP40</t>
  </si>
  <si>
    <t>12LP-112E25/OP84</t>
  </si>
  <si>
    <t>12LP-112E30/OP84</t>
  </si>
  <si>
    <t>12LP-112E35/OP84</t>
  </si>
  <si>
    <t>12LP-115E41/OP84</t>
  </si>
  <si>
    <t>12LP-112ED25/OP84</t>
  </si>
  <si>
    <t>12LP-112ED30/OP84</t>
  </si>
  <si>
    <t>12LP-112ED35/OP84</t>
  </si>
  <si>
    <t>12LP-115ED41/OP84</t>
  </si>
  <si>
    <t>DUOLINE LED-M, OPÁL IP40</t>
  </si>
  <si>
    <t>02LP-112E25/OP840</t>
  </si>
  <si>
    <t>02LP-112E30/OP840</t>
  </si>
  <si>
    <t>02LP-112E35/OP840</t>
  </si>
  <si>
    <t>02LP-112E41/OP840</t>
  </si>
  <si>
    <t>02LP-115E44/OP840</t>
  </si>
  <si>
    <t>02LP-115E50/OP840</t>
  </si>
  <si>
    <t>DUOLINE LED-M, OPÁL IP40 DALI</t>
  </si>
  <si>
    <t>02LP-112ED25/OP840</t>
  </si>
  <si>
    <t>02LP-112ED30/OP840</t>
  </si>
  <si>
    <t>02LP-112ED35/OP840</t>
  </si>
  <si>
    <t>02LP-112ED41/OP840</t>
  </si>
  <si>
    <t>02LP-115ED44/OP840</t>
  </si>
  <si>
    <t>02LP-115ED50/OP840</t>
  </si>
  <si>
    <t>LED stropné / závesné svietidlo. Optika Mikroprizma</t>
  </si>
  <si>
    <t>DUOLINE LED-M, OP IP40</t>
  </si>
  <si>
    <t>LED svietidlo osadené  LED modulmi a s núdz. modulom, vysoká svetelná účinnosť</t>
  </si>
  <si>
    <t>02LP-112E25/HP840</t>
  </si>
  <si>
    <t>02LP-112E30/HP840</t>
  </si>
  <si>
    <t>02LP-112E35/HP840</t>
  </si>
  <si>
    <t>02LP-112E41/HP840</t>
  </si>
  <si>
    <t>02LP-115E44/HP840</t>
  </si>
  <si>
    <t>02LP-115E50/HP840</t>
  </si>
  <si>
    <t>02LP-112DE25/HP840</t>
  </si>
  <si>
    <t>02LP-112ED30/HP840</t>
  </si>
  <si>
    <t>02LP-112ED35/HP840</t>
  </si>
  <si>
    <t>02LP-112ED41/HP840</t>
  </si>
  <si>
    <t>02LP-115ED44/HP840</t>
  </si>
  <si>
    <t>02LP-115ED50/HP840</t>
  </si>
  <si>
    <t>LINE S LED-M OPT( samostatné)</t>
  </si>
  <si>
    <t>LED svietidlo osadené  LED modulmi. Vysoká svetelná účinnosť</t>
  </si>
  <si>
    <t>Premium</t>
  </si>
  <si>
    <t>LINE112S 33W 3800lm 840 SFX/__</t>
  </si>
  <si>
    <t>LINE112S 44W 5000lm 840 SFX/__</t>
  </si>
  <si>
    <t>LINE112S 50W 5600lm 840 SFX/__</t>
  </si>
  <si>
    <t>LINE115S 29W 3700lm 840 SFX/__</t>
  </si>
  <si>
    <t>LINE115S 41W 4700lm 840 SFX/__</t>
  </si>
  <si>
    <t>LINE115S 62W 7100lm 840 SFX/__</t>
  </si>
  <si>
    <t>LINE112S 15W 2250 840 AFX/__</t>
  </si>
  <si>
    <t>LINE112S 30W 4700 840 AFX/__</t>
  </si>
  <si>
    <t>LINE112S 40W 5900 840 AFX/__</t>
  </si>
  <si>
    <t>LINE112S 50W 7200 840 AFX/__</t>
  </si>
  <si>
    <t>LINE115S 25W 3700 840 AFX/__</t>
  </si>
  <si>
    <t>LINE115S 30W 4800 840 AFX/__</t>
  </si>
  <si>
    <t>LINE115S 50W 7500 840 AFX/__</t>
  </si>
  <si>
    <t>LINE115S 60W 9100 840 AFX/__</t>
  </si>
  <si>
    <t>LINE115S 74W 11200 840 AFX/__</t>
  </si>
  <si>
    <t>DALI Premium</t>
  </si>
  <si>
    <t>LINE112S 33W 3800lm 840 SFX/__DALI</t>
  </si>
  <si>
    <t>LINE112S 44W 5000lm 840 SFX/__DALI</t>
  </si>
  <si>
    <t>LINE112S 50W 5600lm 840 SFX/__DALI</t>
  </si>
  <si>
    <t>LINE115S 29W 3700lm 840 SFX/__DALI</t>
  </si>
  <si>
    <t>LINE115S 41W 4700lm 840 SFX/__DALI</t>
  </si>
  <si>
    <t>LINE115S 62W 7100lm 840 SFX/__DALI</t>
  </si>
  <si>
    <t>DALI TOP</t>
  </si>
  <si>
    <t>LINE112S 15W 2250 840 AFX/__DALI</t>
  </si>
  <si>
    <t>LINE112S 30W 4700 840 AFX/__DALI</t>
  </si>
  <si>
    <t>LINE112S 40W 5900 840 AFX/__DALI</t>
  </si>
  <si>
    <t>LINE112S 50W 7200 840 AFX/__DALI</t>
  </si>
  <si>
    <t>LINE115S 25W 3700 840 AFX/__DALI</t>
  </si>
  <si>
    <t>LINE115S 30W 4800 840 AFX/__DALI</t>
  </si>
  <si>
    <t>LINE115S 50W 7500 840 AFX/__DALI</t>
  </si>
  <si>
    <t>LINE115S 60W 9100 840 AFX/__DALI</t>
  </si>
  <si>
    <t>LINE115S 74W 11200 840 AFX/__DALI</t>
  </si>
  <si>
    <t xml:space="preserve">LED stropné / závesné svietidlo. </t>
  </si>
  <si>
    <t>LINE T LED-M OPT(track)</t>
  </si>
  <si>
    <t>Priebežná montáž, prekáblovanie 3P, 4P, 5P, 6P x 1,5mm2, konektory WAGO</t>
  </si>
  <si>
    <t>LINE112T 33W 3800lm 840 TxK/__</t>
  </si>
  <si>
    <t>LINE112T 44W 5000lm 840 TxK/__</t>
  </si>
  <si>
    <t>LINE112T 50W 5600lm 840 TxK/__</t>
  </si>
  <si>
    <t>LINE115T 29W 3700lm 840 TxK/__</t>
  </si>
  <si>
    <t>LINE115T 41W 4700lm 840 TxK/__</t>
  </si>
  <si>
    <t>LINE115T 62W 7100lm 840 TxK/__</t>
  </si>
  <si>
    <t>LINE112T 15W 2250 840 TxK/__</t>
  </si>
  <si>
    <t>LINE112T 30W 4700 840 TxK/__</t>
  </si>
  <si>
    <t>LINE112T 40W 5900 840 TxK/__</t>
  </si>
  <si>
    <t>LINE112T 50W 7200 840 TxK/__</t>
  </si>
  <si>
    <t>LINE115T 25W 3700 840 TxK/__</t>
  </si>
  <si>
    <t>LINE115T 30W 4800 840 TxK/__</t>
  </si>
  <si>
    <t>LINE115T 50W 7500 840 TxK/__</t>
  </si>
  <si>
    <t>LINE115T 60W 9100 840 TxK/__</t>
  </si>
  <si>
    <t>LINE115T 74W 11200 840 TxK/__</t>
  </si>
  <si>
    <t>LINE112T 33W 3800lm 840 TxK/__DALI</t>
  </si>
  <si>
    <t>LINE112T 44W 5000lm 840 TxK/__DALI</t>
  </si>
  <si>
    <t>LINE112T 50W 5600lm 840 TxK/__DALI</t>
  </si>
  <si>
    <t>LINE115T 29W 3700lm 840 TxK/__DALI</t>
  </si>
  <si>
    <t>LINE115T 41W 4700lm 840 TxK/__DALI</t>
  </si>
  <si>
    <t>LINE115T 62W 7100lm 840 TxK/__DALI</t>
  </si>
  <si>
    <t>LINE112T 15W 2250 840 TxK/__DALI</t>
  </si>
  <si>
    <t>LINE112T 30W 4700 840 TxK/__DALI</t>
  </si>
  <si>
    <t>LINE112T 40W 5900 840 TxK/__DALI</t>
  </si>
  <si>
    <t>LINE112T 50W 7200 840 TxK/__DALI</t>
  </si>
  <si>
    <t>LINE115T 25W 3700 840 TxK/__DALI</t>
  </si>
  <si>
    <t>LINE115T 30W 4800 840 TxK/__DALI</t>
  </si>
  <si>
    <t>LINE115T 50W 7500 840 TxK/__DALI</t>
  </si>
  <si>
    <t>LINE115T 60W 9100 840 TxK/__DALI</t>
  </si>
  <si>
    <t>LINE115T 74W 11200 840 TxK/__DALI</t>
  </si>
  <si>
    <t>STROPNÉ LED svietidlo vrátane driveru!</t>
  </si>
  <si>
    <t>OTIR LED kruhové LED svietidlo PRISADENÉ</t>
  </si>
  <si>
    <t>IS27OR-06LE3K/OP</t>
  </si>
  <si>
    <t>OTIR LED 6W OP 3K IP20 480lm</t>
  </si>
  <si>
    <t>IS27OR-12LE3K/OP</t>
  </si>
  <si>
    <t>OTIR LED 12W OP 3K IP20 960lm</t>
  </si>
  <si>
    <t>IS27OR-18LE3K/OP</t>
  </si>
  <si>
    <t>OTIR LED 18W OP 3K IP20 1440lm</t>
  </si>
  <si>
    <t>IS27OR-24LE3K/OP</t>
  </si>
  <si>
    <t>OTIR LED 24W OP 3K IP20 1920lm</t>
  </si>
  <si>
    <t>IS27OR-06LE4K/OP</t>
  </si>
  <si>
    <t>OTIR LED 6W OP 4K IP20 480lm</t>
  </si>
  <si>
    <t>IS27OR-12LE4K/OP</t>
  </si>
  <si>
    <t>OTIR LED 12W OP 4K IP20 960lm</t>
  </si>
  <si>
    <t>IS27OR-18LE4K/OP</t>
  </si>
  <si>
    <t>OTIR LED 18W OP 4K IP20 1440lm</t>
  </si>
  <si>
    <t>IS27OR-24LE4K/OP</t>
  </si>
  <si>
    <t>OTIR LED 24W OP 4K IP20 1920lm</t>
  </si>
  <si>
    <t>IS27OR-48LE4K/OP</t>
  </si>
  <si>
    <t>OTIR LED 48W OP 4K IP20 3840lm</t>
  </si>
  <si>
    <t>OTIS LED štvorcové LED svietidlo PRISADENÉ</t>
  </si>
  <si>
    <t>IS27OS-06LE3K/OP</t>
  </si>
  <si>
    <r>
      <t xml:space="preserve">OTIS LED 6W OP 4K </t>
    </r>
    <r>
      <rPr>
        <sz val="8"/>
        <color theme="1"/>
        <rFont val="Arial"/>
        <family val="2"/>
        <charset val="238"/>
      </rPr>
      <t>IP20</t>
    </r>
    <r>
      <rPr>
        <sz val="8"/>
        <color indexed="8"/>
        <rFont val="Arial"/>
        <family val="2"/>
        <charset val="238"/>
      </rPr>
      <t xml:space="preserve"> 480lm</t>
    </r>
  </si>
  <si>
    <t>IS27OS-12LE3K/OP</t>
  </si>
  <si>
    <t>OTIS LED 12W OP 4K IP20 960lm</t>
  </si>
  <si>
    <t>IS27OS-18LE3K/OP</t>
  </si>
  <si>
    <t>OTIS LED 18W OP 4K IP20 1440lm</t>
  </si>
  <si>
    <t>IS27OS-24LE3K/OP</t>
  </si>
  <si>
    <t>OTIS LED 24W OP 4K IP20 1920lm</t>
  </si>
  <si>
    <t>IS27OS-06LE4K/OP</t>
  </si>
  <si>
    <t>OTIS LED 6W OP 4K IP20 480lm</t>
  </si>
  <si>
    <t>IS27OS-12LE4K/OP</t>
  </si>
  <si>
    <t>IS27OS-18LE4K/OP</t>
  </si>
  <si>
    <t>IS27OS-24LE4K/OP</t>
  </si>
  <si>
    <t>LED stropné, nástenné svietidlo IP40</t>
  </si>
  <si>
    <t>MILU LED IP40</t>
  </si>
  <si>
    <t>LED modul</t>
  </si>
  <si>
    <t>MILU LED 18W IP44, 1700lm</t>
  </si>
  <si>
    <t>MILU LED 24W IP44, 2100lm</t>
  </si>
  <si>
    <t>LED stropné, nástenné svietidlo IP44</t>
  </si>
  <si>
    <t>ECO SURFACE</t>
  </si>
  <si>
    <t>IS0043114</t>
  </si>
  <si>
    <t>Eco Surface 6W 500lm 3000K</t>
  </si>
  <si>
    <t>IS0043115</t>
  </si>
  <si>
    <t>Eco Surface 12W 1025lm 3000K</t>
  </si>
  <si>
    <t>IS0043116</t>
  </si>
  <si>
    <t>Eco Surface 17W 1550lm 3000K</t>
  </si>
  <si>
    <t>IS0043117</t>
  </si>
  <si>
    <t>Eco Surface 24W 2050lm 3000K</t>
  </si>
  <si>
    <t>3000K+senzor</t>
  </si>
  <si>
    <t>IS0043120</t>
  </si>
  <si>
    <t>Eco Surface 17W MW 1550lm 3000K+senzor</t>
  </si>
  <si>
    <t>IS0043118</t>
  </si>
  <si>
    <t>Eco Surface 24W MW 2050lm 3000K+senzor</t>
  </si>
  <si>
    <t>IS0043260</t>
  </si>
  <si>
    <t>Eco Surface 6W 520lm 4000K</t>
  </si>
  <si>
    <t>IS0043261</t>
  </si>
  <si>
    <t>Eco Surface 12W 1025lm 4000K</t>
  </si>
  <si>
    <t>IS0043262</t>
  </si>
  <si>
    <t>Eco Surface 17W 1550lm 4000K</t>
  </si>
  <si>
    <t>IS0043263</t>
  </si>
  <si>
    <t>Eco Surface 24W 2050lm 4000K</t>
  </si>
  <si>
    <t>4000K+senzor</t>
  </si>
  <si>
    <t>IS0043121</t>
  </si>
  <si>
    <t>Eco Surface 17W MW 1550lm 4000K+senzor</t>
  </si>
  <si>
    <t>IS0043119</t>
  </si>
  <si>
    <t>Eco Surface 24W MW 2050lm 4000K+senzor</t>
  </si>
  <si>
    <t>DIM Dual Tone 3000K/4000K</t>
  </si>
  <si>
    <t>IS0043122</t>
  </si>
  <si>
    <t>Eco Surface DT 18W 1500lm 3000K/4000K</t>
  </si>
  <si>
    <t>IS0043123</t>
  </si>
  <si>
    <t>Eco Surface DT 24W 2000lm 3000K/4000K</t>
  </si>
  <si>
    <t>LED stropné, nástenné svietidlo IP54</t>
  </si>
  <si>
    <t>HUSK LED-M</t>
  </si>
  <si>
    <t>17L-1E27/O</t>
  </si>
  <si>
    <t>HUSK LED 1xE27 OP IP54</t>
  </si>
  <si>
    <t>17L-2E27/O</t>
  </si>
  <si>
    <t>HUSK LED 2xE27 OP IP54</t>
  </si>
  <si>
    <t>17L-15FD/O840</t>
  </si>
  <si>
    <t>HUSK LED-M 15W 4K IP54, 1400lm OP840 FX</t>
  </si>
  <si>
    <t>17L-20FD/O840</t>
  </si>
  <si>
    <t>HUSK LED-M 20W 4K IP54, 2200lm OP840 FXt</t>
  </si>
  <si>
    <t>17L-25FD/O840</t>
  </si>
  <si>
    <t>17L-30FD/O840</t>
  </si>
  <si>
    <t>17L-20FD/O840S3</t>
  </si>
  <si>
    <t>HUSK LED-M 20W 4K IP54, 2200lm OP840 FXt DALI</t>
  </si>
  <si>
    <t>17L-25FD/O840S3</t>
  </si>
  <si>
    <t>17L-30FD/O840S3</t>
  </si>
  <si>
    <t>EM1</t>
  </si>
  <si>
    <t>17L-20FD/O840EM1</t>
  </si>
  <si>
    <t>HUSK LED-M 20W 4K IP54, 2200lm OP840 FXt EM1</t>
  </si>
  <si>
    <t>17L-25FD/O840EM1</t>
  </si>
  <si>
    <t>17L-30FD/O840EM1</t>
  </si>
  <si>
    <t>S_28002214</t>
  </si>
  <si>
    <t>SENZOR smartSWITCH HF 5DP f, záruka 5r.</t>
  </si>
  <si>
    <t>ROAL LED - M, cena svietidla je vrátane LED modulu a predradníka</t>
  </si>
  <si>
    <t>ROAL22LED/O 12W 4K IP65</t>
  </si>
  <si>
    <t>ROAL22LED/M 12W 4K IP65</t>
  </si>
  <si>
    <t>ROAL22LED/T 12W 4K IP65</t>
  </si>
  <si>
    <t>ROAL27LED/O 20W 4K IP65</t>
  </si>
  <si>
    <t>Stropné, nástenné svietidlo IP66, AL teleso, opálový kryt</t>
  </si>
  <si>
    <t>START SURFACE cena svietidla je vrátane LED modulu a predradníka</t>
  </si>
  <si>
    <t>IS0049284</t>
  </si>
  <si>
    <t>START Surface 12W 960lm IK10 BLK 3000K IP66</t>
  </si>
  <si>
    <t>IS0049286</t>
  </si>
  <si>
    <t>START Surface 12W 960lm IK10 WHT 3000K IP66</t>
  </si>
  <si>
    <t>Senzor DIMM</t>
  </si>
  <si>
    <t>IS0049288</t>
  </si>
  <si>
    <t>START Surface 12W 960lm IK10 Senzor Dim BLK 3000K IP66</t>
  </si>
  <si>
    <t>IS0049290</t>
  </si>
  <si>
    <t>START Surface 12W 960lm IK10 Senzor Dim WHT 3000K IP66</t>
  </si>
  <si>
    <t>IS0049285</t>
  </si>
  <si>
    <t>START Surface 12W 1000lm IK10 BLK 4000K IP66</t>
  </si>
  <si>
    <t>IS0049287</t>
  </si>
  <si>
    <t>START Surface 12W 1000lm IK10 WHT 4000K IP66</t>
  </si>
  <si>
    <t>IS0049289</t>
  </si>
  <si>
    <t>START Surface 12W 1000lm IK10 Senzor Dim BLK 4000K IP66</t>
  </si>
  <si>
    <t>IS0049291</t>
  </si>
  <si>
    <t>START Surface 12W 1000lm IK10 Senzor Dim WHT 4000K IP66</t>
  </si>
  <si>
    <t>IS0049343</t>
  </si>
  <si>
    <t>Tienidlo Eyelid WHT</t>
  </si>
  <si>
    <t>IS0049342</t>
  </si>
  <si>
    <t>Tienidlo Eyelid BLK</t>
  </si>
  <si>
    <t>MULTILINE112_25W 2900LM840OP_S</t>
  </si>
  <si>
    <t>MULTILINE112_30W 3500LM840OP_S</t>
  </si>
  <si>
    <t>MULTILINE112_35W 4200LM840OP_S</t>
  </si>
  <si>
    <t>MULTILINE112_41W 4700LM840OP_S</t>
  </si>
  <si>
    <t>MULTILINE115_44W 5000LM840OP_S</t>
  </si>
  <si>
    <t>MULTILINE115_50W 6400LM840OP_S</t>
  </si>
  <si>
    <t>CONAL112_25W 2900LM840OP_S</t>
  </si>
  <si>
    <t>CONAL112_30W 3300LM840OP_S</t>
  </si>
  <si>
    <t>CONAL112_35W 4200LM840OP_S</t>
  </si>
  <si>
    <t>CONAL112_41W 4700LM840OP_S</t>
  </si>
  <si>
    <t>CONAL112_25W 2900LM840OP_S DALI</t>
  </si>
  <si>
    <t>CONAL112_30W 3300LM840OP_S DALI</t>
  </si>
  <si>
    <t>CONAL112_35W 4200LM840OP_S DALI</t>
  </si>
  <si>
    <t>CONAL112_41W 4700LM840OP_S DALI</t>
  </si>
  <si>
    <t>DUOLINE112_25W 2900LM840OP_S DALI</t>
  </si>
  <si>
    <t>DUOLINE112_30W 3500LM840OP_S DALI</t>
  </si>
  <si>
    <t>DUOLINE112_35W 4200LM840OP_S DALI</t>
  </si>
  <si>
    <t>DUOLINE112_41W 4700LM840OP_S DALI</t>
  </si>
  <si>
    <t>DUOLINE115_44W 5100LM840OP_S DALI</t>
  </si>
  <si>
    <t>DUOLINE115_50W 6100LM840OP_S DALI</t>
  </si>
  <si>
    <t>DUOLINE112_25W 2900LM840OP_S</t>
  </si>
  <si>
    <t>DUOLINE112_30W 3500LM840OP_S</t>
  </si>
  <si>
    <t>DUOLINE112_35W 4200LM840OP_S</t>
  </si>
  <si>
    <t>DUOLINE112_41W 4700LM840OP_S</t>
  </si>
  <si>
    <t>DUOLINE115_44W 5100LM840OP_S</t>
  </si>
  <si>
    <t>DUOLINE115_50W 6100LM840OP_S</t>
  </si>
  <si>
    <t>IS18-18LM4K/OP</t>
  </si>
  <si>
    <t>IS18-24LM4K/OP</t>
  </si>
  <si>
    <t>IS18-12ME1450/840/OP</t>
  </si>
  <si>
    <t>IS18-20LE2380/840/OP</t>
  </si>
  <si>
    <t>IS18-25LE2750/840/OP</t>
  </si>
  <si>
    <t>MILU LED M 12W 840 1450lm</t>
  </si>
  <si>
    <t>MILU LED M 17W 840 2011lm</t>
  </si>
  <si>
    <t>MILU LED L 20W 840 2380lm</t>
  </si>
  <si>
    <t>MILU LED L 25W 840 2750lm</t>
  </si>
  <si>
    <t>IS18-12MD1450/840/OP</t>
  </si>
  <si>
    <t>IS18-20LD2380/840/OP</t>
  </si>
  <si>
    <t>IS18-25LD2750/840/OP</t>
  </si>
  <si>
    <t>MILU LED M 12W 840 1450lm DALI</t>
  </si>
  <si>
    <t>MILU LED M 17W 840 2011lm DALI</t>
  </si>
  <si>
    <t>MILU LED L 20W 840 2380lm DALI</t>
  </si>
  <si>
    <t>MILU LED L 25W 840 2750lm DALI</t>
  </si>
  <si>
    <t>FIX+ SENZOR</t>
  </si>
  <si>
    <t>IS18-12ME1450/840/OP+S</t>
  </si>
  <si>
    <t>IS18-20LE2380/840/OP+S</t>
  </si>
  <si>
    <t>IS18-25LE2750/840/OP+S</t>
  </si>
  <si>
    <t>MILU LED M 12W 840 1450lm senzor</t>
  </si>
  <si>
    <t>MILU LED M 17W 840 2011lm senzor</t>
  </si>
  <si>
    <t>MILU LED L 20W 840 2380lm senzor</t>
  </si>
  <si>
    <t>MILU LED L 25W 840 2750lm senzor</t>
  </si>
  <si>
    <t>ISHF-R1222LM/OP4K</t>
  </si>
  <si>
    <t>ISHF-R1222LM/OM4K</t>
  </si>
  <si>
    <t>ISHF-R1222LM/OT4K</t>
  </si>
  <si>
    <t>ISHF-R2027LM/O4K</t>
  </si>
  <si>
    <t>OVAL LED - M, cena svietidla je vrátane LED modulu a predradníka</t>
  </si>
  <si>
    <t>ISHF-0622L/OP4K</t>
  </si>
  <si>
    <t>ISHF-0622L/OM4K</t>
  </si>
  <si>
    <t>ISHF-1233L/OP4K</t>
  </si>
  <si>
    <t>ISHF-1233L/OM4K</t>
  </si>
  <si>
    <t>Stropné, nástenné svietidlo IP65, AL teleso</t>
  </si>
  <si>
    <t>OVAL22LED/O 6W 4K</t>
  </si>
  <si>
    <t>OVAL22LED/M 6W 4K</t>
  </si>
  <si>
    <t>OVAL33LED/O 12W 4K</t>
  </si>
  <si>
    <t>OVAL33LED/M 12W 4K</t>
  </si>
  <si>
    <r>
      <rPr>
        <b/>
        <sz val="8"/>
        <rFont val="Arial"/>
        <family val="2"/>
        <charset val="238"/>
      </rPr>
      <t>RP</t>
    </r>
    <r>
      <rPr>
        <sz val="8"/>
        <rFont val="Arial"/>
        <family val="2"/>
        <charset val="238"/>
      </rPr>
      <t xml:space="preserve"> - recyklačný poplatok, účtuje sa na každú položku, pri ktorej je uvedený!</t>
    </r>
  </si>
  <si>
    <t>LED prachotesné svietidlo WAPRO LED-M OPAL PC IP65</t>
  </si>
  <si>
    <t>WAPRO LED-M PC/OP INOX KLIPS, LED SYSTEM TRIDONIC / PHILIPS 5.ROKOV ZÁRUKA</t>
  </si>
  <si>
    <t>11BT-112E40/OP84</t>
  </si>
  <si>
    <t>WAPRO112 LED-M 2x20W PC*4K, 4000lm</t>
  </si>
  <si>
    <t>11BT-115E50/OP84</t>
  </si>
  <si>
    <t>WAPRO115 LED-M 2x25W PC*4K, 5300lm</t>
  </si>
  <si>
    <t>11L-112E25/OP84</t>
  </si>
  <si>
    <t>WAPRO112LED-M25W3000LM840S</t>
  </si>
  <si>
    <t>11L-112E30/OP84</t>
  </si>
  <si>
    <t>WAPRO112LED-M30W3600LM840S</t>
  </si>
  <si>
    <t>11L-112E35/OP84</t>
  </si>
  <si>
    <t>WAPRO112LED-M35W4300LM840S</t>
  </si>
  <si>
    <t>11L-112E41/OP84</t>
  </si>
  <si>
    <t>WAPRO112LED-M41W4800LM840S</t>
  </si>
  <si>
    <t>WAPRO115LED-M30W3800LM840S</t>
  </si>
  <si>
    <t>11L-115E38/OP84</t>
  </si>
  <si>
    <t>WAPRO115LED-M38W4500LM840S</t>
  </si>
  <si>
    <t>11L-115E44/OP84</t>
  </si>
  <si>
    <t>WAPRO115LED-M44W5200LM840S</t>
  </si>
  <si>
    <t>11L-115E50/OP84</t>
  </si>
  <si>
    <t>WAPRO115LED-M50W6200LM840S</t>
  </si>
  <si>
    <t>11L-112ED25/OP84</t>
  </si>
  <si>
    <t>WAPRO112LED-M25W3000LM840S_DALI</t>
  </si>
  <si>
    <t>11L-112ED30/OP84</t>
  </si>
  <si>
    <t>WAPRO112LED-M30W3600LM840S_DALI</t>
  </si>
  <si>
    <t>11L-112ED35/OP84</t>
  </si>
  <si>
    <t>WAPRO112LED-M35W4300LM840S_DALI</t>
  </si>
  <si>
    <t>11L-112ED41/OP84</t>
  </si>
  <si>
    <t>WAPRO112LED-M41W4800LM840S_DALI</t>
  </si>
  <si>
    <t>WAPRO115LED-M30W3800LM840S_DALI</t>
  </si>
  <si>
    <t>11L-115ED38/OP84</t>
  </si>
  <si>
    <t>WAPRO115LED-M38W4500LM840S_DALI</t>
  </si>
  <si>
    <t>11L-115ED44/OP84</t>
  </si>
  <si>
    <t>WAPRO115LED-M44W5200LM840S_DALI</t>
  </si>
  <si>
    <t>11L-115ED50/OP84</t>
  </si>
  <si>
    <t>WAPRO115LED-M50W6200LM840S_DALI</t>
  </si>
  <si>
    <t>Núdzový modul s vlastnou batériou inštalovaný do svietidla. Inverter so zárukou 5 rokov.</t>
  </si>
  <si>
    <t>EMF1H_B</t>
  </si>
  <si>
    <t>EMF1H_NIMH  batéria so zárukou 12mesiacov (životnosť3r)</t>
  </si>
  <si>
    <t>EMF3H-B</t>
  </si>
  <si>
    <t>EMF3H_NiMH  batéria so zárukou 12mesiacov (životnosť3r)</t>
  </si>
  <si>
    <t>EMF1H_L</t>
  </si>
  <si>
    <t>EMF1H_LiFEPO  batéria so zárukou 3roky (životnosť 8r.)</t>
  </si>
  <si>
    <t>EMF3H-L</t>
  </si>
  <si>
    <t>EMF2H_LiFEPO  batéria so zárukou 3roky (životnosť 8r.)</t>
  </si>
  <si>
    <t>LED prachotesné svietidlo PABS LED-M OPAL PC IP65</t>
  </si>
  <si>
    <r>
      <t>PABS LED-M PC/OP FIX "840" INOX KLIPS,</t>
    </r>
    <r>
      <rPr>
        <b/>
        <sz val="8"/>
        <color rgb="FFC00000"/>
        <rFont val="Arial"/>
        <family val="2"/>
        <charset val="238"/>
      </rPr>
      <t xml:space="preserve"> integrovaná ochrana proti prehrievaniu</t>
    </r>
    <r>
      <rPr>
        <b/>
        <sz val="8"/>
        <color indexed="8"/>
        <rFont val="Arial"/>
        <family val="2"/>
        <charset val="238"/>
      </rPr>
      <t>)</t>
    </r>
  </si>
  <si>
    <t>10L12-30E3600LM/OP840</t>
  </si>
  <si>
    <t>PABS112LED-M30W 3600LM 840 St</t>
  </si>
  <si>
    <t>10L15-38E4500LM/OP840</t>
  </si>
  <si>
    <t>PABS115LED-M38W 4500LM 840 St</t>
  </si>
  <si>
    <t>10L15-44E5200LM/OP840</t>
  </si>
  <si>
    <t>PABS115LED-M44W 5200LM 840 St</t>
  </si>
  <si>
    <t>10L12-20E2700LM/OP840</t>
  </si>
  <si>
    <t>PABS112LED-M20W 2700LM 840 T</t>
  </si>
  <si>
    <t>10L12-40E5400LM/OP840</t>
  </si>
  <si>
    <t>PABS112LED-M40W 5400LM 840 T</t>
  </si>
  <si>
    <t>10L15-32E4500LM/OP840</t>
  </si>
  <si>
    <t>PABS115LED-M32W 4500LM 840 T</t>
  </si>
  <si>
    <t>10L15-50E6600LM/OP840</t>
  </si>
  <si>
    <t>PABS115LED-M50W 6600LM 840 T</t>
  </si>
  <si>
    <t>10L15-65E8800LM/OP840</t>
  </si>
  <si>
    <t>PABS115LED-M65W 8800LM 840 T</t>
  </si>
  <si>
    <t>10L15-69E10000LM/OP840</t>
  </si>
  <si>
    <t>PABS115LED-M69W 10000LM 840 T</t>
  </si>
  <si>
    <t>10L12-20D2700LM/OP840</t>
  </si>
  <si>
    <t>PABS112LED-M20W 2700LM 840 T DALI</t>
  </si>
  <si>
    <t>10L12-40D5400LM/OP840</t>
  </si>
  <si>
    <t>PABS112LED-M40W 5400LM 840 T DALI</t>
  </si>
  <si>
    <t>10L15-32D4500LM/OP840</t>
  </si>
  <si>
    <t>PABS115LED-M32W 4500LM 840 T DALI</t>
  </si>
  <si>
    <t>10L15-50D6600LM/OP840</t>
  </si>
  <si>
    <t>PABS115LED-M50W 6600LM 840 T DALI</t>
  </si>
  <si>
    <t>10L15-65D8800LM/OP840</t>
  </si>
  <si>
    <t>PABS115LED-M65W 8800LM 840 T DALI</t>
  </si>
  <si>
    <t>10L15-69D10000LM/OP840</t>
  </si>
  <si>
    <t>PABS115LED-M69W 10000LM 840 T DALI</t>
  </si>
  <si>
    <t>Prachotesné žiarivkové svietidlo T8, stropné / závesné IP65, polykarbonát kryt, ABS teleso, nerez klipsy!</t>
  </si>
  <si>
    <t>10LT-106E/CL</t>
  </si>
  <si>
    <t>10LT-206E/CL</t>
  </si>
  <si>
    <t>10LT-112E/CL</t>
  </si>
  <si>
    <t>10LT-212E/CL</t>
  </si>
  <si>
    <t>10LT-115E/CL</t>
  </si>
  <si>
    <t>10LT-215E/CL</t>
  </si>
  <si>
    <t>PABS TSG IP65</t>
  </si>
  <si>
    <t>TS05-24W630/OP</t>
  </si>
  <si>
    <t>TSG24W2880LM 840</t>
  </si>
  <si>
    <t>TS05-36W1230/OP</t>
  </si>
  <si>
    <t>TSG36W4320LM 840</t>
  </si>
  <si>
    <t>TS05-50W1530/OP</t>
  </si>
  <si>
    <t>TSG50W6000LM 840</t>
  </si>
  <si>
    <t>TS05-24W630/OP/QI</t>
  </si>
  <si>
    <t>TSG24W2880LM 840 QI (konektor - priebežné zapojenie)</t>
  </si>
  <si>
    <t>TS05-36W1230/OP/QI</t>
  </si>
  <si>
    <t>TSG36W4320LM 840 QI (konektor - priebežné zapojenie)</t>
  </si>
  <si>
    <t>TS05-50W1530/OP/QI</t>
  </si>
  <si>
    <t>TSG50W6000LM 840 QI (konektor - priebežné zapojenie)</t>
  </si>
  <si>
    <t>LED priemyselné svietidlo IP65</t>
  </si>
  <si>
    <t>BELLIO HB LED IP65</t>
  </si>
  <si>
    <t>23LP-100EA/G840BA</t>
  </si>
  <si>
    <t>23LP-150EA/G840BA</t>
  </si>
  <si>
    <t>23LP-200EA/G840BA</t>
  </si>
  <si>
    <t>23LP-240EA/G840BA</t>
  </si>
  <si>
    <t>BELLIO LED 240W 33600lm IP66</t>
  </si>
  <si>
    <t xml:space="preserve">LED REFLEKTOR </t>
  </si>
  <si>
    <t>SYLVEO LED IP66</t>
  </si>
  <si>
    <t>IS0049103</t>
  </si>
  <si>
    <t>SYLVEO LED 30W 3000lm NAR 3K</t>
  </si>
  <si>
    <t>IS0049109</t>
  </si>
  <si>
    <t>SYLVEO LED 81W 8000lm NAR 3K</t>
  </si>
  <si>
    <t>IS0049115</t>
  </si>
  <si>
    <t>SYLVEO LED 121W 12000lm NAR 3K</t>
  </si>
  <si>
    <t>IS0049121</t>
  </si>
  <si>
    <t>SYLVEO LED 201W 20000lm NAR 3K</t>
  </si>
  <si>
    <t>IS0049127</t>
  </si>
  <si>
    <t>SYLVEO LED 301W 30000lm NAR 3K</t>
  </si>
  <si>
    <t>IS0049104</t>
  </si>
  <si>
    <t>SYLVEO LED 31W 3000lm WIDE 3K</t>
  </si>
  <si>
    <t>IS0049110</t>
  </si>
  <si>
    <t>SYLVEO LED 82W 8000lm WIDE 3K</t>
  </si>
  <si>
    <t>IS0049116</t>
  </si>
  <si>
    <t>SYLVEO LED 120W 12000lm WIDE 3K</t>
  </si>
  <si>
    <t>IS0049122</t>
  </si>
  <si>
    <t>SYLVEO LED 201W 20000lm WIDE 3K</t>
  </si>
  <si>
    <t>IS0049128</t>
  </si>
  <si>
    <t>SYLVEO LED 301W 30000lm WIDE 3K</t>
  </si>
  <si>
    <t>IS0049105</t>
  </si>
  <si>
    <t>SYLVEO LED 31W 3000lm RASYM 3K</t>
  </si>
  <si>
    <t>IS0049111</t>
  </si>
  <si>
    <t>SYLVEO LED 82W 8000lm RASYM 3K</t>
  </si>
  <si>
    <t>IS0049117</t>
  </si>
  <si>
    <t>SYLVEO LED 121W 12000lm RASYM 3K</t>
  </si>
  <si>
    <t>IS0049123</t>
  </si>
  <si>
    <t>SYLVEO LED 201W 20000lm RASYM 3K</t>
  </si>
  <si>
    <t>IS0049129</t>
  </si>
  <si>
    <t>SYLVEO LED 300W 30000lm RASYM 3K</t>
  </si>
  <si>
    <t>IS0049100</t>
  </si>
  <si>
    <t>SYLVEO LED 31W 3000lm NAR 4K</t>
  </si>
  <si>
    <t>IS0049106</t>
  </si>
  <si>
    <t>SYLVEO LED 80W 8000lm NAR 4K</t>
  </si>
  <si>
    <t>IS0049112</t>
  </si>
  <si>
    <t>SYLVEO LED 121W 12000lm NAR 4K</t>
  </si>
  <si>
    <t>IS0049118</t>
  </si>
  <si>
    <t>SYLVEO LED 201W 20000lm NAR 4K</t>
  </si>
  <si>
    <t>IS0049124</t>
  </si>
  <si>
    <t>SYLVEO LED 301W 30000lm NAR 4K</t>
  </si>
  <si>
    <t>IS0049101</t>
  </si>
  <si>
    <t>SYLVEO LED 32W 3000lm WIDE 4K</t>
  </si>
  <si>
    <t>IS0049107</t>
  </si>
  <si>
    <t>SYLVEO LED 82W 8000lm WIDE 4K</t>
  </si>
  <si>
    <t>IS0049113</t>
  </si>
  <si>
    <t>SYLVEO LED 122W 12000lm WIDE 4K</t>
  </si>
  <si>
    <t>IS0049119</t>
  </si>
  <si>
    <t>SYLVEO LED 201W 20000lm WIDE 4K</t>
  </si>
  <si>
    <t>IS0049125</t>
  </si>
  <si>
    <t>SYLVEO LED 301W 30000lm WIDE 4K</t>
  </si>
  <si>
    <t>IS0049102</t>
  </si>
  <si>
    <t>SYLVEO LED 30W 3000lm RASYM 4K</t>
  </si>
  <si>
    <t>IS0049108</t>
  </si>
  <si>
    <t>SYLVEO LED 82W 8000lm RASYM 4K</t>
  </si>
  <si>
    <t>IS0049114</t>
  </si>
  <si>
    <t>SYLVEO LED 122W 12000lm RASYM 4K</t>
  </si>
  <si>
    <t>IS0049120</t>
  </si>
  <si>
    <t>SYLVEO LED 201W 20000lm RASYM 4K</t>
  </si>
  <si>
    <t>IS0049126</t>
  </si>
  <si>
    <t>SYLVEO LED 301W 30000lm RASYM 4K</t>
  </si>
  <si>
    <t>DALI 4000K</t>
  </si>
  <si>
    <t>IS0049139</t>
  </si>
  <si>
    <t>SYLVEO LED 81W 8000lm NAR 4K DALI</t>
  </si>
  <si>
    <t>IS0049142</t>
  </si>
  <si>
    <t>SYLVEO LED 121W 12000lm NAR 4K DALI</t>
  </si>
  <si>
    <t>IS0049145</t>
  </si>
  <si>
    <t>SYLVEO LED 201W 20000lm NAR 4K DALI</t>
  </si>
  <si>
    <t>IS0049148</t>
  </si>
  <si>
    <t>SYLVEO LED 301W 30000lm NAR 4K DALI</t>
  </si>
  <si>
    <t>IS0049140</t>
  </si>
  <si>
    <t>SYLVEO LED 81W 8000lm WIDE 4K DALI</t>
  </si>
  <si>
    <t>IS0049143</t>
  </si>
  <si>
    <t>SYLVEO LED 120W 12000lm WIDE 4K DALI</t>
  </si>
  <si>
    <t>IS0049146</t>
  </si>
  <si>
    <t>SYLVEO LED 200W 20000lm WIDE 4K DALI</t>
  </si>
  <si>
    <t>IS0049149</t>
  </si>
  <si>
    <t>SYLVEO LED 301W 30000lm WIDE 4K DALI</t>
  </si>
  <si>
    <t>IS0049141</t>
  </si>
  <si>
    <t>SYLVEO LED 80W 8000lm RASYM  4KDALI</t>
  </si>
  <si>
    <t>IS0049144</t>
  </si>
  <si>
    <t>SYLVEO LED 120W 12000lm RASYM 4K DALI</t>
  </si>
  <si>
    <t>IS0049147</t>
  </si>
  <si>
    <t>SYLVEO LED 201W 20000lm RASYM 4K DALI</t>
  </si>
  <si>
    <t>IS0049150</t>
  </si>
  <si>
    <t>SYLVEO LED 302W 30000lm RASYM 4K DALI</t>
  </si>
  <si>
    <t>LED REFLEKTOR KH</t>
  </si>
  <si>
    <t>ROUND-S LED</t>
  </si>
  <si>
    <t>LxROS-45EOP840</t>
  </si>
  <si>
    <t>LxROS-60EOP840</t>
  </si>
  <si>
    <t>LxROS-90EOP840</t>
  </si>
  <si>
    <t>LxROS-120EOP840</t>
  </si>
  <si>
    <t>ROUND-S-45 LED 3250lm</t>
  </si>
  <si>
    <t>LxROS-45EDOP840</t>
  </si>
  <si>
    <t>LxROS-60EDOP840</t>
  </si>
  <si>
    <t>LxROS-90EDOP840</t>
  </si>
  <si>
    <t>LxROS-120EDOP840</t>
  </si>
  <si>
    <t>ROUND-S-60 LED 5280lm</t>
  </si>
  <si>
    <t>ROUND-S-90 LED 9750lm</t>
  </si>
  <si>
    <t>ROUND-S-120 LED 14650lm</t>
  </si>
  <si>
    <t>RING-S LED</t>
  </si>
  <si>
    <t>LxRI-60E/OP840</t>
  </si>
  <si>
    <t>LxRI-90E/OP840</t>
  </si>
  <si>
    <t>LxRI-120E/OP840</t>
  </si>
  <si>
    <t>LxRI-60ED/OP840</t>
  </si>
  <si>
    <t>LxRI-90ED/OP840</t>
  </si>
  <si>
    <t>LxRI-120ED/OP840</t>
  </si>
  <si>
    <t>RING-S-60 LED 4763lm</t>
  </si>
  <si>
    <t>RING-S-90 LED 7776lm</t>
  </si>
  <si>
    <t>RING-S-120 LED 9331lm</t>
  </si>
  <si>
    <t>PABS112LED-M25W 3000LM 840 St</t>
  </si>
  <si>
    <t>10L12-25E3000LM/OP840</t>
  </si>
  <si>
    <t>PABS112LED-M35W 4300LM 840 St</t>
  </si>
  <si>
    <t>10L12-35E4300LM/OP840</t>
  </si>
  <si>
    <t>PABS112LED-M41W 4800LM 840 St</t>
  </si>
  <si>
    <t>10L12-41E4800LM/OP840</t>
  </si>
  <si>
    <t>PABS115LED-M30W 3800LM 840 St</t>
  </si>
  <si>
    <t>10L15-30E3800LM/OP840</t>
  </si>
  <si>
    <t>PABS115LED-M50W 6200LM 840 St</t>
  </si>
  <si>
    <t>10L15-50E6200LM/OP840</t>
  </si>
  <si>
    <t>IS38-25LED_SLE/G4K</t>
  </si>
  <si>
    <t>IS38-45LED_FLE3/G4K</t>
  </si>
  <si>
    <t>IS38-80LED_FLE3/G4K</t>
  </si>
  <si>
    <t>IS38-KNZ60/50</t>
  </si>
  <si>
    <t>COBRA I konzola 50/60</t>
  </si>
  <si>
    <t>590-17ED840GPrT</t>
  </si>
  <si>
    <t>Street PD590 17W 2800lm 4K 840 PrTOP (164lm/W)</t>
  </si>
  <si>
    <t>590-25ED840GPrT</t>
  </si>
  <si>
    <t>Street PD590 25W 4000lm 4K 840 PrTOP (160lm/W)</t>
  </si>
  <si>
    <t>590-35ED840GPrT</t>
  </si>
  <si>
    <t>Street PD590 35W 5400lm 4K 840 PrTOP (155lm/W)</t>
  </si>
  <si>
    <t>590-45ED840GPrT</t>
  </si>
  <si>
    <t>Street PD590 45W 7050lm 4K 840 PrTOP (157lm/W)</t>
  </si>
  <si>
    <t>590-55ED840GPrT</t>
  </si>
  <si>
    <t>Street PD590 55W 8100lm 4K 840 PrTOP (148lm/W)</t>
  </si>
  <si>
    <t>591-75ED840GPrT</t>
  </si>
  <si>
    <t>Street PD591 75W 11800lm 4K 840 PrTOP (157lm/W)</t>
  </si>
  <si>
    <t>591-100ED840GPrT</t>
  </si>
  <si>
    <t>Street PD591 100W 15000lm 4K 840 PrTOP (150lm/W)</t>
  </si>
  <si>
    <t>590-16ED740GPrS</t>
  </si>
  <si>
    <t>Street PD590 16W 2100lm 4K 740 PrS (131lm/W)</t>
  </si>
  <si>
    <t>590-25ED740GPrS</t>
  </si>
  <si>
    <t>Street PD590 25W 3300lm 4K 740 PrS (130lm/W)</t>
  </si>
  <si>
    <t>590-40ED740GPrS</t>
  </si>
  <si>
    <t>Street PD590 40W 4800lm 4K 740 PrS (120lm/W)</t>
  </si>
  <si>
    <t>591-75ED740GPrS</t>
  </si>
  <si>
    <t>Street PD591 50W 6250lm 4K 740 PrS (125lm/W)</t>
  </si>
  <si>
    <t>590-24/39EM740GS</t>
  </si>
  <si>
    <t>STR 590MW 24/39W 3100/4600LM 740 S (130lm/W)</t>
  </si>
  <si>
    <t>Multiwatt</t>
  </si>
  <si>
    <t>590-55EM740GS</t>
  </si>
  <si>
    <t>STR 590 55W 6100LM 740 S (110lm/W)</t>
  </si>
  <si>
    <t>PARK LIGHTHORN / PD109 IP65</t>
  </si>
  <si>
    <t xml:space="preserve">LIGHTHORN LED 20W-75W </t>
  </si>
  <si>
    <t>PARK PD109 20W-75W</t>
  </si>
  <si>
    <t>EXTERIÉROVÉ LED SVIETIDLO KUBS</t>
  </si>
  <si>
    <t>BOLL_KUBS - stĺpikové</t>
  </si>
  <si>
    <r>
      <t xml:space="preserve">Farba telesa svietidla </t>
    </r>
    <r>
      <rPr>
        <sz val="8"/>
        <color rgb="FFFF0000"/>
        <rFont val="Arial"/>
        <family val="2"/>
        <charset val="238"/>
      </rPr>
      <t>"</t>
    </r>
    <r>
      <rPr>
        <b/>
        <u/>
        <sz val="8"/>
        <color rgb="FFFF0000"/>
        <rFont val="Arial"/>
        <family val="2"/>
        <charset val="238"/>
      </rPr>
      <t>Y</t>
    </r>
    <r>
      <rPr>
        <sz val="8"/>
        <color rgb="FFFF0000"/>
        <rFont val="Arial"/>
        <family val="2"/>
        <charset val="238"/>
      </rPr>
      <t>"</t>
    </r>
    <r>
      <rPr>
        <sz val="8"/>
        <rFont val="Arial"/>
        <family val="2"/>
        <charset val="238"/>
      </rPr>
      <t>: L - Grafitová, V - Hrdza (Oxide)</t>
    </r>
  </si>
  <si>
    <t>Do kódu doplňte označenie farby telesa ( L / V)</t>
  </si>
  <si>
    <r>
      <t>404.012L4X1H</t>
    </r>
    <r>
      <rPr>
        <b/>
        <u/>
        <sz val="8"/>
        <color rgb="FFFF0000"/>
        <rFont val="Arial"/>
        <family val="2"/>
        <charset val="238"/>
      </rPr>
      <t>Y</t>
    </r>
  </si>
  <si>
    <t>BOLL_KUBS 4W 830 305lm, výška 12cm</t>
  </si>
  <si>
    <r>
      <t>404.035L4X1H</t>
    </r>
    <r>
      <rPr>
        <b/>
        <u/>
        <sz val="8"/>
        <color rgb="FFFF0000"/>
        <rFont val="Arial"/>
        <family val="2"/>
        <charset val="238"/>
      </rPr>
      <t>Y</t>
    </r>
  </si>
  <si>
    <t>BOLL_KUBS 4W 830 305lm, výška 35cm</t>
  </si>
  <si>
    <r>
      <t>404.070L4X1H</t>
    </r>
    <r>
      <rPr>
        <b/>
        <u/>
        <sz val="8"/>
        <color rgb="FFFF0000"/>
        <rFont val="Arial"/>
        <family val="2"/>
        <charset val="238"/>
      </rPr>
      <t>Y</t>
    </r>
  </si>
  <si>
    <t>BOLL_KUBS 4W 830 305lm, výška 70cm</t>
  </si>
  <si>
    <r>
      <t>404.012L8X1H</t>
    </r>
    <r>
      <rPr>
        <b/>
        <u/>
        <sz val="8"/>
        <color rgb="FFFF0000"/>
        <rFont val="Arial"/>
        <family val="2"/>
        <charset val="238"/>
      </rPr>
      <t>Y</t>
    </r>
  </si>
  <si>
    <t>BOLL_KUBS 8W 830 610lm, výška 12cm</t>
  </si>
  <si>
    <r>
      <t>404.035L8X1H</t>
    </r>
    <r>
      <rPr>
        <b/>
        <u/>
        <sz val="8"/>
        <color rgb="FFFF0000"/>
        <rFont val="Arial"/>
        <family val="2"/>
        <charset val="238"/>
      </rPr>
      <t>Y</t>
    </r>
  </si>
  <si>
    <t>BOLL_KUBS 8W 830 610lm, výška 35cm</t>
  </si>
  <si>
    <r>
      <t>404.070L8X1H</t>
    </r>
    <r>
      <rPr>
        <b/>
        <u/>
        <sz val="8"/>
        <color rgb="FFFF0000"/>
        <rFont val="Arial"/>
        <family val="2"/>
        <charset val="238"/>
      </rPr>
      <t>Y</t>
    </r>
  </si>
  <si>
    <t>BOLL_KUBS 8W 830 610lm, výška 70cm</t>
  </si>
  <si>
    <r>
      <t>404.012L4X2H</t>
    </r>
    <r>
      <rPr>
        <b/>
        <u/>
        <sz val="8"/>
        <color rgb="FFFF0000"/>
        <rFont val="Arial"/>
        <family val="2"/>
        <charset val="238"/>
      </rPr>
      <t>Y</t>
    </r>
  </si>
  <si>
    <t>BOLL_KUBS 2x4W 830 2x305lm, výška 12cm</t>
  </si>
  <si>
    <r>
      <t>404.035L4X2H</t>
    </r>
    <r>
      <rPr>
        <b/>
        <u/>
        <sz val="8"/>
        <color rgb="FFFF0000"/>
        <rFont val="Arial"/>
        <family val="2"/>
        <charset val="238"/>
      </rPr>
      <t>Y</t>
    </r>
  </si>
  <si>
    <t>BOLL_KUBS 2x4W 830 2x305lm, výška 35cm</t>
  </si>
  <si>
    <r>
      <t>404.070L4X2H</t>
    </r>
    <r>
      <rPr>
        <b/>
        <u/>
        <sz val="8"/>
        <color rgb="FFFF0000"/>
        <rFont val="Arial"/>
        <family val="2"/>
        <charset val="238"/>
      </rPr>
      <t>Y</t>
    </r>
  </si>
  <si>
    <t>BOLL_KUBS 2x4W 830 2x305lm, výška 70cm</t>
  </si>
  <si>
    <t>00A404.01P</t>
  </si>
  <si>
    <t>Kotva do zeme</t>
  </si>
  <si>
    <t>0404M003</t>
  </si>
  <si>
    <t>Inštalačná krabica IP68 do zeme</t>
  </si>
  <si>
    <t>BOLL_KUBS - nástenné</t>
  </si>
  <si>
    <r>
      <t xml:space="preserve">Farba telesa </t>
    </r>
    <r>
      <rPr>
        <sz val="8"/>
        <color rgb="FFC00000"/>
        <rFont val="Arial"/>
        <family val="2"/>
        <charset val="238"/>
      </rPr>
      <t>"</t>
    </r>
    <r>
      <rPr>
        <b/>
        <u/>
        <sz val="8"/>
        <color rgb="FFC00000"/>
        <rFont val="Arial"/>
        <family val="2"/>
        <charset val="238"/>
      </rPr>
      <t>Y</t>
    </r>
    <r>
      <rPr>
        <sz val="8"/>
        <color rgb="FFC00000"/>
        <rFont val="Arial"/>
        <family val="2"/>
        <charset val="238"/>
      </rPr>
      <t>"</t>
    </r>
    <r>
      <rPr>
        <sz val="8"/>
        <rFont val="Arial"/>
        <family val="2"/>
        <charset val="238"/>
      </rPr>
      <t xml:space="preserve"> L - Grafitová, V - Hrdza (Oxide)</t>
    </r>
  </si>
  <si>
    <r>
      <t>404LS4X1H</t>
    </r>
    <r>
      <rPr>
        <b/>
        <u/>
        <sz val="8"/>
        <color rgb="FFC00000"/>
        <rFont val="Arial"/>
        <family val="2"/>
        <charset val="238"/>
      </rPr>
      <t>Y</t>
    </r>
  </si>
  <si>
    <t>WALL_KUBS 4W 830 10° 305lm</t>
  </si>
  <si>
    <r>
      <t>404LL4X1H</t>
    </r>
    <r>
      <rPr>
        <b/>
        <u/>
        <sz val="8"/>
        <color rgb="FFC00000"/>
        <rFont val="Arial"/>
        <family val="2"/>
        <charset val="238"/>
      </rPr>
      <t>Y</t>
    </r>
  </si>
  <si>
    <t>WALL_KUBS 4W 830 45° 305lm</t>
  </si>
  <si>
    <r>
      <rPr>
        <b/>
        <u/>
        <sz val="8"/>
        <color rgb="FFC00000"/>
        <rFont val="Calibri"/>
        <family val="2"/>
        <charset val="238"/>
        <scheme val="minor"/>
      </rPr>
      <t>Y</t>
    </r>
    <r>
      <rPr>
        <sz val="8"/>
        <color theme="1"/>
        <rFont val="Calibri"/>
        <family val="2"/>
        <charset val="238"/>
        <scheme val="minor"/>
      </rPr>
      <t xml:space="preserve"> - farba telesa = </t>
    </r>
    <r>
      <rPr>
        <b/>
        <sz val="8"/>
        <color theme="1"/>
        <rFont val="Calibri"/>
        <family val="2"/>
        <charset val="238"/>
        <scheme val="minor"/>
      </rPr>
      <t>L</t>
    </r>
    <r>
      <rPr>
        <sz val="8"/>
        <color theme="1"/>
        <rFont val="Calibri"/>
        <family val="2"/>
        <charset val="238"/>
        <scheme val="minor"/>
      </rPr>
      <t xml:space="preserve">-grafitová, </t>
    </r>
    <r>
      <rPr>
        <b/>
        <sz val="8"/>
        <color theme="1"/>
        <rFont val="Calibri"/>
        <family val="2"/>
        <charset val="238"/>
        <scheme val="minor"/>
      </rPr>
      <t>V</t>
    </r>
    <r>
      <rPr>
        <sz val="8"/>
        <color theme="1"/>
        <rFont val="Calibri"/>
        <family val="2"/>
        <charset val="238"/>
        <scheme val="minor"/>
      </rPr>
      <t>-hrdza</t>
    </r>
  </si>
  <si>
    <r>
      <t>404LS8X1H</t>
    </r>
    <r>
      <rPr>
        <b/>
        <u/>
        <sz val="8"/>
        <color rgb="FFC00000"/>
        <rFont val="Arial"/>
        <family val="2"/>
        <charset val="238"/>
      </rPr>
      <t>Y</t>
    </r>
  </si>
  <si>
    <t>WALL_KUBS 8W 830 10° 610lm</t>
  </si>
  <si>
    <r>
      <t>404LL8X1H</t>
    </r>
    <r>
      <rPr>
        <b/>
        <u/>
        <sz val="8"/>
        <color rgb="FFC00000"/>
        <rFont val="Arial"/>
        <family val="2"/>
        <charset val="238"/>
      </rPr>
      <t>Y</t>
    </r>
  </si>
  <si>
    <t>WALL_KUBS 8W 830 45° 610lm</t>
  </si>
  <si>
    <r>
      <t>404LS4X2H</t>
    </r>
    <r>
      <rPr>
        <b/>
        <u/>
        <sz val="8"/>
        <color rgb="FFC00000"/>
        <rFont val="Arial"/>
        <family val="2"/>
        <charset val="238"/>
      </rPr>
      <t>Y</t>
    </r>
  </si>
  <si>
    <t>WALL_KUBS 2x4W 830 10°/10° 2x305lm</t>
  </si>
  <si>
    <r>
      <t>404LL4X2H</t>
    </r>
    <r>
      <rPr>
        <b/>
        <u/>
        <sz val="8"/>
        <color rgb="FFC00000"/>
        <rFont val="Arial"/>
        <family val="2"/>
        <charset val="238"/>
      </rPr>
      <t>Y</t>
    </r>
  </si>
  <si>
    <t>WALL_KUBS 2x4W 830 45°/45° 2x305lm</t>
  </si>
  <si>
    <r>
      <t>404LMA4X2H</t>
    </r>
    <r>
      <rPr>
        <b/>
        <u/>
        <sz val="8"/>
        <color rgb="FFC00000"/>
        <rFont val="Arial"/>
        <family val="2"/>
        <charset val="238"/>
      </rPr>
      <t>Y</t>
    </r>
  </si>
  <si>
    <t>WALL_KUBS 2x4W 830 10°/45° 2x305lm</t>
  </si>
  <si>
    <t>MIRA150 / MIR220</t>
  </si>
  <si>
    <t>MIRA150</t>
  </si>
  <si>
    <r>
      <t xml:space="preserve">Farba svetla </t>
    </r>
    <r>
      <rPr>
        <sz val="8"/>
        <color rgb="FFC00000"/>
        <rFont val="Arial"/>
        <family val="2"/>
        <charset val="238"/>
      </rPr>
      <t>"</t>
    </r>
    <r>
      <rPr>
        <b/>
        <u/>
        <sz val="8"/>
        <color rgb="FFC00000"/>
        <rFont val="Arial"/>
        <family val="2"/>
        <charset val="238"/>
      </rPr>
      <t>X</t>
    </r>
    <r>
      <rPr>
        <sz val="8"/>
        <color rgb="FFC00000"/>
        <rFont val="Arial"/>
        <family val="2"/>
        <charset val="238"/>
      </rPr>
      <t>"</t>
    </r>
    <r>
      <rPr>
        <sz val="8"/>
        <rFont val="Arial"/>
        <family val="2"/>
        <charset val="238"/>
      </rPr>
      <t xml:space="preserve">  H- 3000K, N - 4000K</t>
    </r>
  </si>
  <si>
    <r>
      <t xml:space="preserve">Farba telesa </t>
    </r>
    <r>
      <rPr>
        <sz val="8"/>
        <color rgb="FFC00000"/>
        <rFont val="Arial"/>
        <family val="2"/>
        <charset val="238"/>
      </rPr>
      <t>"</t>
    </r>
    <r>
      <rPr>
        <b/>
        <u/>
        <sz val="8"/>
        <color rgb="FFC00000"/>
        <rFont val="Arial"/>
        <family val="2"/>
        <charset val="238"/>
      </rPr>
      <t>Y</t>
    </r>
    <r>
      <rPr>
        <sz val="8"/>
        <color rgb="FFC00000"/>
        <rFont val="Arial"/>
        <family val="2"/>
        <charset val="238"/>
      </rPr>
      <t>"</t>
    </r>
    <r>
      <rPr>
        <sz val="8"/>
        <rFont val="Arial"/>
        <family val="2"/>
        <charset val="238"/>
      </rPr>
      <t xml:space="preserve"> G -čierna, M - Hliníková</t>
    </r>
  </si>
  <si>
    <r>
      <t>5121LS9</t>
    </r>
    <r>
      <rPr>
        <b/>
        <u/>
        <sz val="8"/>
        <color rgb="FFC00000"/>
        <rFont val="Arial"/>
        <family val="2"/>
        <charset val="238"/>
      </rPr>
      <t>X</t>
    </r>
  </si>
  <si>
    <t>MIRA 150 12W 10°_R 1000lm, Ø17,5cm,okrúhle</t>
  </si>
  <si>
    <r>
      <t>5121LM9</t>
    </r>
    <r>
      <rPr>
        <b/>
        <u/>
        <sz val="8"/>
        <color rgb="FFC00000"/>
        <rFont val="Arial"/>
        <family val="2"/>
        <charset val="238"/>
      </rPr>
      <t>X</t>
    </r>
  </si>
  <si>
    <t>MIRA 150 12W 30°_R 1000lm, Ø17,5cm, okrúhle</t>
  </si>
  <si>
    <r>
      <t>5121LL9</t>
    </r>
    <r>
      <rPr>
        <b/>
        <u/>
        <sz val="8"/>
        <color rgb="FFC00000"/>
        <rFont val="Arial"/>
        <family val="2"/>
        <charset val="238"/>
      </rPr>
      <t>X</t>
    </r>
  </si>
  <si>
    <t>MIRA 150 12W 45°_R 1000lm, Ø17,5cm, okrúhle</t>
  </si>
  <si>
    <r>
      <t>5131LS9</t>
    </r>
    <r>
      <rPr>
        <b/>
        <u/>
        <sz val="8"/>
        <color rgb="FFC00000"/>
        <rFont val="Arial"/>
        <family val="2"/>
        <charset val="238"/>
      </rPr>
      <t>X</t>
    </r>
  </si>
  <si>
    <t>MIRA 150 12W 10°_R 1000lm, Ø15,3cm,okrúhle</t>
  </si>
  <si>
    <r>
      <t>5131LM9</t>
    </r>
    <r>
      <rPr>
        <b/>
        <u/>
        <sz val="8"/>
        <color rgb="FFC00000"/>
        <rFont val="Arial"/>
        <family val="2"/>
        <charset val="238"/>
      </rPr>
      <t>X</t>
    </r>
  </si>
  <si>
    <t>MIRA 150 12W 30°_R 1000lm, Ø15,3cm, okrúhle</t>
  </si>
  <si>
    <r>
      <t>5131LL9</t>
    </r>
    <r>
      <rPr>
        <b/>
        <u/>
        <sz val="8"/>
        <color rgb="FFC00000"/>
        <rFont val="Arial"/>
        <family val="2"/>
        <charset val="238"/>
      </rPr>
      <t>X</t>
    </r>
  </si>
  <si>
    <t>MIRA 150 12W 45°_R 1000lm, Ø15,3cm, okrúhle</t>
  </si>
  <si>
    <r>
      <t>5141LS9</t>
    </r>
    <r>
      <rPr>
        <b/>
        <u/>
        <sz val="8"/>
        <color rgb="FFC00000"/>
        <rFont val="Arial"/>
        <family val="2"/>
        <charset val="238"/>
      </rPr>
      <t>X</t>
    </r>
  </si>
  <si>
    <t>MIRA 150 12W 10°_S 1000lm, Ø17,5cm, štvorcové</t>
  </si>
  <si>
    <r>
      <t>5141LM9</t>
    </r>
    <r>
      <rPr>
        <b/>
        <u/>
        <sz val="8"/>
        <color rgb="FFC00000"/>
        <rFont val="Arial"/>
        <family val="2"/>
        <charset val="238"/>
      </rPr>
      <t>X</t>
    </r>
  </si>
  <si>
    <t>MIRA 150 12W 30°_S 1000lm, Ø17,5cm, štvorcové</t>
  </si>
  <si>
    <r>
      <t>5141LL9</t>
    </r>
    <r>
      <rPr>
        <b/>
        <u/>
        <sz val="8"/>
        <color rgb="FFC00000"/>
        <rFont val="Arial"/>
        <family val="2"/>
        <charset val="238"/>
      </rPr>
      <t>X</t>
    </r>
  </si>
  <si>
    <t>MIRA 150 12W 45°_S 1000lm, Ø17,5cm, štvorcové</t>
  </si>
  <si>
    <r>
      <t>5111LS9</t>
    </r>
    <r>
      <rPr>
        <b/>
        <u/>
        <sz val="8"/>
        <color rgb="FFC00000"/>
        <rFont val="Arial"/>
        <family val="2"/>
        <charset val="238"/>
      </rPr>
      <t xml:space="preserve">XY </t>
    </r>
  </si>
  <si>
    <r>
      <t>5111LM9</t>
    </r>
    <r>
      <rPr>
        <b/>
        <u/>
        <sz val="8"/>
        <color rgb="FFC00000"/>
        <rFont val="Arial"/>
        <family val="2"/>
        <charset val="238"/>
      </rPr>
      <t xml:space="preserve">XY </t>
    </r>
  </si>
  <si>
    <r>
      <t>5111LL9</t>
    </r>
    <r>
      <rPr>
        <b/>
        <u/>
        <sz val="8"/>
        <color rgb="FFC00000"/>
        <rFont val="Arial"/>
        <family val="2"/>
        <charset val="238"/>
      </rPr>
      <t xml:space="preserve">XY </t>
    </r>
  </si>
  <si>
    <t>00KAV01</t>
  </si>
  <si>
    <t>Antivandal set-Skrutky(4ks) pre :5121, 5131, 5141</t>
  </si>
  <si>
    <t>00KAV02</t>
  </si>
  <si>
    <t>Antivandal set-Skrutky(4ks) pre :5111</t>
  </si>
  <si>
    <t>0303CA2.5</t>
  </si>
  <si>
    <t>Antivandal set-imbusový kľúč(1ks) pre: 5121, 5131, 5141</t>
  </si>
  <si>
    <t>0303CA3</t>
  </si>
  <si>
    <t>Antivandal set-imbusový kľúč(1ks) pre: 5111</t>
  </si>
  <si>
    <t>0201007B</t>
  </si>
  <si>
    <t>Opálové sklo</t>
  </si>
  <si>
    <t>MIRA220</t>
  </si>
  <si>
    <r>
      <t>5521LS20</t>
    </r>
    <r>
      <rPr>
        <b/>
        <u/>
        <sz val="8"/>
        <color rgb="FFC00000"/>
        <rFont val="Arial"/>
        <family val="2"/>
        <charset val="238"/>
      </rPr>
      <t>X</t>
    </r>
  </si>
  <si>
    <t>MIRA 220 20W 20°_R  Ø23,4cm,okrúhle</t>
  </si>
  <si>
    <r>
      <t>5521LM20</t>
    </r>
    <r>
      <rPr>
        <b/>
        <u/>
        <sz val="8"/>
        <color rgb="FFC00000"/>
        <rFont val="Arial"/>
        <family val="2"/>
        <charset val="238"/>
      </rPr>
      <t>X</t>
    </r>
  </si>
  <si>
    <t>MIRA 220 20W 40°_R  Ø23,4cm,okrúhle</t>
  </si>
  <si>
    <r>
      <t>5521LL20</t>
    </r>
    <r>
      <rPr>
        <b/>
        <u/>
        <sz val="8"/>
        <color rgb="FFC00000"/>
        <rFont val="Arial"/>
        <family val="2"/>
        <charset val="238"/>
      </rPr>
      <t>X</t>
    </r>
  </si>
  <si>
    <t>MIRA 220 20W 60°_R  Ø23,4cm,okrúhle</t>
  </si>
  <si>
    <r>
      <t>5521LS30</t>
    </r>
    <r>
      <rPr>
        <b/>
        <u/>
        <sz val="8"/>
        <color rgb="FFC00000"/>
        <rFont val="Arial"/>
        <family val="2"/>
        <charset val="238"/>
      </rPr>
      <t>X</t>
    </r>
  </si>
  <si>
    <t>MIRA 220 30W 20°_R  Ø23,4cm,okrúhle</t>
  </si>
  <si>
    <r>
      <t>5521LM30</t>
    </r>
    <r>
      <rPr>
        <b/>
        <u/>
        <sz val="8"/>
        <color rgb="FFC00000"/>
        <rFont val="Arial"/>
        <family val="2"/>
        <charset val="238"/>
      </rPr>
      <t>X</t>
    </r>
  </si>
  <si>
    <t>MIRA 220 30W 40°_R  Ø23,4cm,okrúhle</t>
  </si>
  <si>
    <r>
      <t>5521LL30</t>
    </r>
    <r>
      <rPr>
        <b/>
        <u/>
        <sz val="8"/>
        <color rgb="FFC00000"/>
        <rFont val="Arial"/>
        <family val="2"/>
        <charset val="238"/>
      </rPr>
      <t>X</t>
    </r>
  </si>
  <si>
    <t>MIRA 220 30W 60°_R  Ø23,4cm,okrúhle</t>
  </si>
  <si>
    <r>
      <t>5531LS20</t>
    </r>
    <r>
      <rPr>
        <b/>
        <u/>
        <sz val="8"/>
        <color rgb="FFC00000"/>
        <rFont val="Arial"/>
        <family val="2"/>
        <charset val="238"/>
      </rPr>
      <t>X</t>
    </r>
  </si>
  <si>
    <t>MIRA 220 20W 20°_R  Ø21,3cm,okrúhle</t>
  </si>
  <si>
    <r>
      <t>5531LM20</t>
    </r>
    <r>
      <rPr>
        <b/>
        <u/>
        <sz val="8"/>
        <color rgb="FFC00000"/>
        <rFont val="Arial"/>
        <family val="2"/>
        <charset val="238"/>
      </rPr>
      <t>X</t>
    </r>
  </si>
  <si>
    <t>MIRA 220 20W 40°_R  Ø21,3cm,okrúhle</t>
  </si>
  <si>
    <r>
      <t>5531LL20</t>
    </r>
    <r>
      <rPr>
        <b/>
        <u/>
        <sz val="8"/>
        <color rgb="FFC00000"/>
        <rFont val="Arial"/>
        <family val="2"/>
        <charset val="238"/>
      </rPr>
      <t>X</t>
    </r>
  </si>
  <si>
    <t>MIRA 220 20W 60°_R  Ø21,3cm,okrúhle</t>
  </si>
  <si>
    <r>
      <t>5531LS30</t>
    </r>
    <r>
      <rPr>
        <b/>
        <u/>
        <sz val="8"/>
        <color rgb="FFC00000"/>
        <rFont val="Arial"/>
        <family val="2"/>
        <charset val="238"/>
      </rPr>
      <t>X</t>
    </r>
  </si>
  <si>
    <t>MIRA 220 30W 20°_R  Ø21,3cm,okrúhle</t>
  </si>
  <si>
    <r>
      <t>5531LM30</t>
    </r>
    <r>
      <rPr>
        <b/>
        <u/>
        <sz val="8"/>
        <color rgb="FFC00000"/>
        <rFont val="Arial"/>
        <family val="2"/>
        <charset val="238"/>
      </rPr>
      <t>X</t>
    </r>
  </si>
  <si>
    <t>MIRA 220 30W 40°_R  Ø21,3cm,okrúhle</t>
  </si>
  <si>
    <r>
      <t>5531LL30</t>
    </r>
    <r>
      <rPr>
        <b/>
        <u/>
        <sz val="8"/>
        <color rgb="FFC00000"/>
        <rFont val="Arial"/>
        <family val="2"/>
        <charset val="238"/>
      </rPr>
      <t>X</t>
    </r>
  </si>
  <si>
    <t>MIRA 220 30W 60°_R  Ø21,3cm,okrúhle</t>
  </si>
  <si>
    <r>
      <t>5541LS20</t>
    </r>
    <r>
      <rPr>
        <b/>
        <u/>
        <sz val="8"/>
        <color rgb="FFC00000"/>
        <rFont val="Arial"/>
        <family val="2"/>
        <charset val="238"/>
      </rPr>
      <t>X</t>
    </r>
  </si>
  <si>
    <t>MIRA 220 20W 20°_S  Ø23,4cm, štvorcové</t>
  </si>
  <si>
    <r>
      <t>5541LM20</t>
    </r>
    <r>
      <rPr>
        <b/>
        <u/>
        <sz val="8"/>
        <color rgb="FFC00000"/>
        <rFont val="Arial"/>
        <family val="2"/>
        <charset val="238"/>
      </rPr>
      <t>X</t>
    </r>
  </si>
  <si>
    <t>MIRA 220 20W 40°_S  Ø23,4cm, štvorcové</t>
  </si>
  <si>
    <r>
      <t>5541LL20</t>
    </r>
    <r>
      <rPr>
        <b/>
        <u/>
        <sz val="8"/>
        <color rgb="FFC00000"/>
        <rFont val="Arial"/>
        <family val="2"/>
        <charset val="238"/>
      </rPr>
      <t>X</t>
    </r>
  </si>
  <si>
    <t>MIRA 220 20W 60°_S  Ø23,4cm, štvorcové</t>
  </si>
  <si>
    <r>
      <t>5541LS30</t>
    </r>
    <r>
      <rPr>
        <b/>
        <u/>
        <sz val="8"/>
        <color rgb="FFC00000"/>
        <rFont val="Arial"/>
        <family val="2"/>
        <charset val="238"/>
      </rPr>
      <t>X</t>
    </r>
  </si>
  <si>
    <t>MIRA 220 30W 20°_S  Ø23,4cm, štvorcové</t>
  </si>
  <si>
    <r>
      <t>5541LM30</t>
    </r>
    <r>
      <rPr>
        <b/>
        <u/>
        <sz val="8"/>
        <color rgb="FFC00000"/>
        <rFont val="Arial"/>
        <family val="2"/>
        <charset val="238"/>
      </rPr>
      <t>X</t>
    </r>
  </si>
  <si>
    <t>MIRA 220 30W 40°_S  Ø23,4cm, štvorcové</t>
  </si>
  <si>
    <r>
      <t>5541LL30</t>
    </r>
    <r>
      <rPr>
        <b/>
        <u/>
        <sz val="8"/>
        <color rgb="FFC00000"/>
        <rFont val="Arial"/>
        <family val="2"/>
        <charset val="238"/>
      </rPr>
      <t>X</t>
    </r>
  </si>
  <si>
    <t>MIRA 220 30W 60°_S  Ø23,4cm, štvorcové</t>
  </si>
  <si>
    <r>
      <t>5511LS20</t>
    </r>
    <r>
      <rPr>
        <b/>
        <u/>
        <sz val="8"/>
        <color rgb="FFC00000"/>
        <rFont val="Arial"/>
        <family val="2"/>
        <charset val="238"/>
      </rPr>
      <t>XY</t>
    </r>
  </si>
  <si>
    <r>
      <t>5511LM20</t>
    </r>
    <r>
      <rPr>
        <b/>
        <u/>
        <sz val="8"/>
        <color rgb="FFC00000"/>
        <rFont val="Arial"/>
        <family val="2"/>
        <charset val="238"/>
      </rPr>
      <t>XY</t>
    </r>
  </si>
  <si>
    <r>
      <t>5511Ll20</t>
    </r>
    <r>
      <rPr>
        <b/>
        <u/>
        <sz val="8"/>
        <color rgb="FFC00000"/>
        <rFont val="Arial"/>
        <family val="2"/>
        <charset val="238"/>
      </rPr>
      <t>XY</t>
    </r>
  </si>
  <si>
    <r>
      <t>5511LS30</t>
    </r>
    <r>
      <rPr>
        <b/>
        <u/>
        <sz val="8"/>
        <color rgb="FFC00000"/>
        <rFont val="Arial"/>
        <family val="2"/>
        <charset val="238"/>
      </rPr>
      <t>XY</t>
    </r>
  </si>
  <si>
    <r>
      <t>5511LM30</t>
    </r>
    <r>
      <rPr>
        <b/>
        <u/>
        <sz val="8"/>
        <color rgb="FFC00000"/>
        <rFont val="Arial"/>
        <family val="2"/>
        <charset val="238"/>
      </rPr>
      <t>XY</t>
    </r>
  </si>
  <si>
    <r>
      <t>5511Ll30</t>
    </r>
    <r>
      <rPr>
        <b/>
        <u/>
        <sz val="8"/>
        <color rgb="FFC00000"/>
        <rFont val="Arial"/>
        <family val="2"/>
        <charset val="238"/>
      </rPr>
      <t>XY</t>
    </r>
  </si>
  <si>
    <t>00KAV04</t>
  </si>
  <si>
    <t>Antivandal set-skrutky(4ks) pre :5521, 5531, 5541</t>
  </si>
  <si>
    <t>00KAV03</t>
  </si>
  <si>
    <t>Antivandal set-skrutky(4ks) pre :5511</t>
  </si>
  <si>
    <t>Antivandal set-imbusový kľúč(1ks) pre: 5521, 5531, 5541, 5511</t>
  </si>
  <si>
    <t>0201001.19B</t>
  </si>
  <si>
    <t>0201001.19A</t>
  </si>
  <si>
    <t>Protišmykové sklo</t>
  </si>
  <si>
    <t>36LT/20-75E/GID</t>
  </si>
  <si>
    <t>36PD/20-75E/GO</t>
  </si>
  <si>
    <t>LED núdzové svietidlo</t>
  </si>
  <si>
    <t>UNISLIM -trvalo svietiace / DIZLED</t>
  </si>
  <si>
    <t>UNISLIM 2W IP20 NM, svietiace pri výpadku</t>
  </si>
  <si>
    <t>UNISLIM 2W IP20 M, trvalo svietiace</t>
  </si>
  <si>
    <t>DIZ LED 3H IP20 NM, svietiace pri výpadku</t>
  </si>
  <si>
    <t>DIZ LED 3H IP20 M, trvalo svietiace</t>
  </si>
  <si>
    <t>EM WALL1 / EM WALL2</t>
  </si>
  <si>
    <t>EM WALL1 4,5W 3H NM IP65, svietiace pri výpadku</t>
  </si>
  <si>
    <t>EM WALL1 4,5W 3H M IP65, trvalo svietiace</t>
  </si>
  <si>
    <t>EM WALL2 4,5W 3H NM IP65, svietiace pri výpadku</t>
  </si>
  <si>
    <t>EM WALL2 4,5W 3H M IP65, trvalo svietiace</t>
  </si>
  <si>
    <r>
      <t>EM STAR-S</t>
    </r>
    <r>
      <rPr>
        <sz val="8"/>
        <color indexed="8"/>
        <rFont val="Arial"/>
        <family val="2"/>
        <charset val="238"/>
      </rPr>
      <t>, stropné núdzové svietidlo</t>
    </r>
  </si>
  <si>
    <t>IS93358</t>
  </si>
  <si>
    <t>STAR-S 3W NM 1H SC, stropné svietiace pri výpadku</t>
  </si>
  <si>
    <t>IS99904</t>
  </si>
  <si>
    <t>STAR-S 3W NM 3H SC, stropné svietiace pri výpadku</t>
  </si>
  <si>
    <t>IS96325</t>
  </si>
  <si>
    <t>STAR-S 3W M 3H.A SC, stropné trvalo svietiace "Auto-test"</t>
  </si>
  <si>
    <t>IS96328</t>
  </si>
  <si>
    <t>STAR-S 3W M 3H SC, stropné, trvalo svietiace</t>
  </si>
  <si>
    <t>IS96323</t>
  </si>
  <si>
    <t>STAR-S 5W M 3H.A SC, stropné trvalo svietiace "Auto-test"</t>
  </si>
  <si>
    <t>IS96327</t>
  </si>
  <si>
    <t>STAR-S 5W M 3H SC, stropné, trvalo svietiace</t>
  </si>
  <si>
    <t>IS93359</t>
  </si>
  <si>
    <t>STAR-S 3W NM 1H SO, stropné svietiace pri výpadku</t>
  </si>
  <si>
    <t>IS99898</t>
  </si>
  <si>
    <t>STAR-S 3W NM 3H SO, stropné svietiace pri výpadku</t>
  </si>
  <si>
    <t>IS96318</t>
  </si>
  <si>
    <t>STAR-S 3W M 3H.A SO, stropné trvalo svietiace "Auto-test"</t>
  </si>
  <si>
    <t>IS96321</t>
  </si>
  <si>
    <t>STAR-S 3W M 3H SO, stropné, trvalo svietiace</t>
  </si>
  <si>
    <t>IS96316</t>
  </si>
  <si>
    <t>STAR-S 5W M 3H.A SO, stropné trvalo svietiace "Auto-test"</t>
  </si>
  <si>
    <t>IS96320</t>
  </si>
  <si>
    <t>STAR-S 5W M 3H SO, stropné, trvalo svietiace</t>
  </si>
  <si>
    <r>
      <rPr>
        <b/>
        <sz val="8"/>
        <color indexed="8"/>
        <rFont val="Arial"/>
        <family val="2"/>
        <charset val="238"/>
      </rPr>
      <t>EM STAR-R</t>
    </r>
    <r>
      <rPr>
        <sz val="8"/>
        <color indexed="8"/>
        <rFont val="Arial"/>
        <family val="2"/>
        <charset val="238"/>
      </rPr>
      <t>, podhľadové núdzové svietidlo</t>
    </r>
  </si>
  <si>
    <t>IS99616</t>
  </si>
  <si>
    <t>STAR-R SO 3W M 3H, stropné trvalo svietiace</t>
  </si>
  <si>
    <t>IS96740</t>
  </si>
  <si>
    <t>STAR-R SO 3W NM 3H.A, stropné svietiace pri výpadku "Auto-test"</t>
  </si>
  <si>
    <t>IS99615</t>
  </si>
  <si>
    <t>STAR-R SO 5W M 3H, stropné trvalo svietiace</t>
  </si>
  <si>
    <t>IS99614</t>
  </si>
  <si>
    <t>STAR-R SO 5W NM 3H.A, stropné svietiace pri výpadku "Auto-test"</t>
  </si>
  <si>
    <t>IS99613</t>
  </si>
  <si>
    <t>SC šošovka (corridor type)</t>
  </si>
  <si>
    <t>IS32-US2LE/3H_NM</t>
  </si>
  <si>
    <t>IS32-US2LE/3H_M</t>
  </si>
  <si>
    <t>IS32-DZ2LE/3H_NM</t>
  </si>
  <si>
    <t>IS32-DZ2LE/3H_M</t>
  </si>
  <si>
    <t>IS32-WL1LE/3H_NM</t>
  </si>
  <si>
    <t>IS32-WL1LE/3H_M</t>
  </si>
  <si>
    <t>IS32-WL2LE/3H_NM</t>
  </si>
  <si>
    <t>IS32-WL2LE/3H_M</t>
  </si>
  <si>
    <t>LED pás Tridonic, 24V, 120lm/W, CRI 90, SDCM3</t>
  </si>
  <si>
    <r>
      <t xml:space="preserve">LED STRIP EXC2 PROFESSIONAL MacAdam 3, CRI&gt;90 </t>
    </r>
    <r>
      <rPr>
        <b/>
        <sz val="8"/>
        <color rgb="FFFF0000"/>
        <rFont val="Arial"/>
        <family val="2"/>
        <charset val="238"/>
      </rPr>
      <t>!!!Jednotková cena je za celé balenie 5,00m!!! 5 ROKOV ZÁRUKA</t>
    </r>
  </si>
  <si>
    <t>2700K</t>
  </si>
  <si>
    <r>
      <t>LLE FLEX 8x5000 6W-600lm/m 927 EXC2</t>
    </r>
    <r>
      <rPr>
        <b/>
        <sz val="9"/>
        <color theme="1"/>
        <rFont val="Arial"/>
        <family val="2"/>
        <charset val="238"/>
      </rPr>
      <t>, CRI&gt;90</t>
    </r>
  </si>
  <si>
    <t>LLE FLEX 8x5000 11W-1200lm/m 927 EXC2, CRI&gt;90</t>
  </si>
  <si>
    <t>LLE FLEX 8x5000 19W-1800lm/m 927 EXC2, CRI&gt;90</t>
  </si>
  <si>
    <t>LLE FLEX 8x5000 27W-2500lm/m 927 EXC2, CRI&gt;90</t>
  </si>
  <si>
    <t>LLE FLEX 8x5000 6W-600lm/m 930 EXC2, CRI&gt;90</t>
  </si>
  <si>
    <t>LLE FLEX 8x5000 11W-1200lm/m 930 EXC2, CRI&gt;90</t>
  </si>
  <si>
    <t>LLE FLEX 8x5000 19W-1800lm/m 930 EXC2, CRI&gt;90</t>
  </si>
  <si>
    <t>LLE FLEX 8x5000 27W-2500lm/m 930 EXC2, CRI&gt;90</t>
  </si>
  <si>
    <t>LLE FLEX 8x5000 6W-600lm/m 940 EXC2, CRI&gt;90</t>
  </si>
  <si>
    <t>LLE FLEX 8x5000 11W-1200lm/m 940 EXC2, CRI&gt;90</t>
  </si>
  <si>
    <t>LLE FLEX 8x5000 17W-1800lm/m 940 EXC2, CRI&gt;90</t>
  </si>
  <si>
    <t>LLE FLEX 8x5000 23W-2500lm/m 940 EXC2, CRI&gt;90</t>
  </si>
  <si>
    <t>LLE FLEX 8x5000 6W-600lm/m 965 EXC2, CRI&gt;90</t>
  </si>
  <si>
    <t>LLE FLEX 8x5000 11W-1200lm/m 965 EXC2, CRI&gt;90</t>
  </si>
  <si>
    <t>LLE FLEX 8x5000 17W-1800lm/m 965 EXC2, CRI&gt;90</t>
  </si>
  <si>
    <t>LLE FLEX 8x5000 23W-2500lm/m 965 EXC2, CRI&gt;90</t>
  </si>
  <si>
    <t>LED pás Tridonic, 24V, 141lm/W, CRI 80, SDCM3</t>
  </si>
  <si>
    <r>
      <t>LED STRIP ADV PROFESSIONAL MacAdam 3, CRI&gt;80</t>
    </r>
    <r>
      <rPr>
        <b/>
        <sz val="8"/>
        <color rgb="FFFF0000"/>
        <rFont val="Arial"/>
        <family val="2"/>
        <charset val="238"/>
      </rPr>
      <t xml:space="preserve"> !!!Jednotková cena je za celé balenie 4,80m!!! 5 ROKOV ZÁRUKA</t>
    </r>
  </si>
  <si>
    <t xml:space="preserve">2700K </t>
  </si>
  <si>
    <t>LLE FLEX G2 8x4800 4W-600lm/m ADV</t>
  </si>
  <si>
    <t>LLE FLEX G2 8x4800 8W-1200lm/m ADV</t>
  </si>
  <si>
    <t>LLE FLEX G2 8x4800 12W-1800lm/m ADV</t>
  </si>
  <si>
    <t>LLE FLEX G2 8x4800 7W-1200lm/m ADV</t>
  </si>
  <si>
    <t>LLE FLEX G2 8x4800 11W-1800lm/m ADV</t>
  </si>
  <si>
    <t>LED pás Tridonic, 24V, 125 lm/W, CRI 80, SDCM 5</t>
  </si>
  <si>
    <r>
      <t>LED STRIP SNC PROFESSIONAL</t>
    </r>
    <r>
      <rPr>
        <b/>
        <sz val="8"/>
        <color rgb="FFFF0000"/>
        <rFont val="Arial"/>
        <family val="2"/>
        <charset val="238"/>
      </rPr>
      <t xml:space="preserve"> !!!Jednotková cena je za celé balenie 4,80m!!! 5 ROKOV ZÁRUKA</t>
    </r>
  </si>
  <si>
    <t>LLE FLEX G1 8x4800 5W-600lm/m 827 SNC</t>
  </si>
  <si>
    <t>LLE FLEX G1 8x4800 11W-1200lm/m 827 SNC</t>
  </si>
  <si>
    <t>LLE FLEX G1 8x4800 16W-1800lm/m 827 SNC</t>
  </si>
  <si>
    <t>LLE FLEX G1 8x4800 5W-600lm/m 830 SNC</t>
  </si>
  <si>
    <t>LLE FLEX G1 8x4800 10W-1200lm/m 830 SNC</t>
  </si>
  <si>
    <t>LLE FLEX G1 8x4800 16W-1800lm/m 830 SNC</t>
  </si>
  <si>
    <t>LLE FLEX G1 8x4800 5W-600lm/m 840 SNC</t>
  </si>
  <si>
    <t>LLE FLEX G1 8x4800 10W-1200lm/m 840 SNC</t>
  </si>
  <si>
    <t>LLE FLEX G1 8x4800 14W-1800lm/m 840 SNC</t>
  </si>
  <si>
    <t>LLE FLEX G1 8x4800 5W-600lm/m 865 SNC</t>
  </si>
  <si>
    <t>LLE FLEX G1 8x4800 10W-1200lm/m 865 SNC</t>
  </si>
  <si>
    <t>LLE FLEX G1 8x4800 14W-1800lm/m 865 SNC</t>
  </si>
  <si>
    <t>LED Driver Tridonic</t>
  </si>
  <si>
    <t>LED Driver SNC  24V DC PROFESSIONAL, 5 ROKOV ZÁRUKA !!!</t>
  </si>
  <si>
    <t xml:space="preserve">LC 35W 24V SC SNC </t>
  </si>
  <si>
    <t>LC 60W 24V SC SNC</t>
  </si>
  <si>
    <t>LC 100W 24V SC SNC</t>
  </si>
  <si>
    <t>LC 200W 24V SC SNC</t>
  </si>
  <si>
    <t>LED DRIVER PREMIUM 24V DC, DALI / DSI / switchDIMM / corridorFUNCTION, 5 ROKOV ZÁRUKA !!!</t>
  </si>
  <si>
    <t>LCA 35W 24V one4all SC PRE</t>
  </si>
  <si>
    <t>LCA 60W 24V one4all SC PRE</t>
  </si>
  <si>
    <t>LCA 100W 24V one4all SC PRE</t>
  </si>
  <si>
    <t>LCA 150W 24V one4all SC PRE</t>
  </si>
  <si>
    <t>LED DRIVER PREMIUM2 24V DC basicDIM Wireless (Dimming range 1-100%),  5 ROKOV ZÁRUKA !!!</t>
  </si>
  <si>
    <t>LC 35/24V bDW SC PRE2</t>
  </si>
  <si>
    <t>LC 60/24V bDW SC PRE2</t>
  </si>
  <si>
    <t>LC 100/24V bDW SC PRE2</t>
  </si>
  <si>
    <t>LC 150/24V bDW SC PRE2</t>
  </si>
  <si>
    <t>LED Ovládanie Tridonic/Philips</t>
  </si>
  <si>
    <t>LED ovládanie Professional 24V Tridonic/Philips</t>
  </si>
  <si>
    <t>LED AL PROFIL</t>
  </si>
  <si>
    <t>Závesné svietidlo IP44</t>
  </si>
  <si>
    <t>06L26-19E2700/DPP840</t>
  </si>
  <si>
    <t>TIA260LED-M19W2700LM DPP840 TOP UGR&lt;19</t>
  </si>
  <si>
    <t>06L26-24E3300/DPP840</t>
  </si>
  <si>
    <t>TIA260LED-M24W3300LM DPP840 TOP UGR&lt;19</t>
  </si>
  <si>
    <t>06L26-28E4000/DPP840</t>
  </si>
  <si>
    <t>TIA260LED-M28W4000LM DPP840 TOP UGR&lt;19</t>
  </si>
  <si>
    <t>06L26-36E5000/DPP840</t>
  </si>
  <si>
    <t>TIA260LED-M36W5000LM DPP840 TOP UGR&lt;19</t>
  </si>
  <si>
    <t>06L36-43E6000/DPP840</t>
  </si>
  <si>
    <t>TIA360LED-M43W6000LM DPP840 TOP UGR&lt;19</t>
  </si>
  <si>
    <t>06L36-54E7400/DPP840</t>
  </si>
  <si>
    <t>TIA360LED-M54W7400LM DPP840 TOP UGR&lt;19</t>
  </si>
  <si>
    <t>06L212-38E5400/DPP840</t>
  </si>
  <si>
    <t>TIA212LED-M38W5400LM DPP840 TOP UGR&lt;19</t>
  </si>
  <si>
    <t>06L212-48E6600/DPP840</t>
  </si>
  <si>
    <t>TIA212LED-M48W6600LM DPP840 TOP UGR&lt;19</t>
  </si>
  <si>
    <t>06L26-19ED2700/DPP840</t>
  </si>
  <si>
    <t>06L26-24ED3300/DPP840</t>
  </si>
  <si>
    <t>06L26-28ED4000/DPP840</t>
  </si>
  <si>
    <t>06L26-36ED5000/DPP840</t>
  </si>
  <si>
    <t>06L36-43ED6000/DPP840</t>
  </si>
  <si>
    <t>06L36-54ED7400/DPP840</t>
  </si>
  <si>
    <t>06L212-38ED5400/DPP840</t>
  </si>
  <si>
    <t>06L212-48ED6600/DPP840</t>
  </si>
  <si>
    <t>06L26-25E3000/DPP840</t>
  </si>
  <si>
    <t>06L26-30E3500/DPP840</t>
  </si>
  <si>
    <t>06L26-35E4100/DPP840</t>
  </si>
  <si>
    <t>06L36-27E3400/DPP840</t>
  </si>
  <si>
    <t>06L36-33E4000/DPP840</t>
  </si>
  <si>
    <t>06L212-36E4500/DPP840</t>
  </si>
  <si>
    <t>06L212-45E5300/DPP840</t>
  </si>
  <si>
    <t>STANDARD 4000K DALI</t>
  </si>
  <si>
    <t>06L26-25ED3000/DPP840</t>
  </si>
  <si>
    <t>06L26-30ED3500/DPP840</t>
  </si>
  <si>
    <t>06L26-35ED4100/DPP840</t>
  </si>
  <si>
    <t>06L36-27ED3400/DPP840</t>
  </si>
  <si>
    <t>06L36-33ED4000/DPP840</t>
  </si>
  <si>
    <t>06L212-36ED4500/DPP840</t>
  </si>
  <si>
    <t>06L212-45ED5300/DPP840</t>
  </si>
  <si>
    <t>EM60</t>
  </si>
  <si>
    <t>EM180</t>
  </si>
  <si>
    <t>06L36-28E4000/HP840</t>
  </si>
  <si>
    <t>06L36-36E5000/HP840</t>
  </si>
  <si>
    <t>06L36-43E6600/HP840</t>
  </si>
  <si>
    <t>06L36-54E7400/HP840</t>
  </si>
  <si>
    <t>06L36-28ED4000/HP840</t>
  </si>
  <si>
    <t>06L36-36ED5000/HP840</t>
  </si>
  <si>
    <t>06L36-43ED6600/HP840</t>
  </si>
  <si>
    <t>06L36-54ED7400/HP840</t>
  </si>
  <si>
    <t>STANDARD Microprizma dif. DALI</t>
  </si>
  <si>
    <t>06L36-27ED3400/HP840</t>
  </si>
  <si>
    <t>06L36-33ED4000/HP840</t>
  </si>
  <si>
    <t>06L36-28E3800/OP840</t>
  </si>
  <si>
    <t>TIA360LED-M28W3800LM840OP Top</t>
  </si>
  <si>
    <t>06L36-36E4600/OP840</t>
  </si>
  <si>
    <t>TIA360LED-M36W4600LM840OP Top</t>
  </si>
  <si>
    <t>06L36-43E5600/OP840</t>
  </si>
  <si>
    <t>TIA360LED-M43W5600LM840OP Top</t>
  </si>
  <si>
    <t>06L36-54E6900/OP840</t>
  </si>
  <si>
    <t>TIA360LED-M54W6900LM840OP Top</t>
  </si>
  <si>
    <t>06L36-28ED3800/OP840</t>
  </si>
  <si>
    <t>TIA360LED-M28W3800LM840OP Top DALI</t>
  </si>
  <si>
    <t>06L36-36ED4600/OP840</t>
  </si>
  <si>
    <t>TIA360LED-M36W4600LM840OP Top DALI</t>
  </si>
  <si>
    <t>06L36-43ED5600/OP840</t>
  </si>
  <si>
    <t>TIA360LED-M43W5600LM840OP Top DALI</t>
  </si>
  <si>
    <t>06L36-54ED6900/OP840</t>
  </si>
  <si>
    <t>TIA360LED-M54W6900LM840OP Top DALI</t>
  </si>
  <si>
    <t>STANDARD Opal dif.</t>
  </si>
  <si>
    <t>06L36-27E3200/OP840</t>
  </si>
  <si>
    <t>TIA360LED-M27W3200LM840OP S</t>
  </si>
  <si>
    <t>06L36-33E3800/OP840</t>
  </si>
  <si>
    <t>TIA360LED-M33W3800LM840OP S</t>
  </si>
  <si>
    <t>STANDARD Opal dif. DALI</t>
  </si>
  <si>
    <t>06L36-27ED3200/OP840</t>
  </si>
  <si>
    <t>TIA360LED-M27W3200LM840OP S DALI</t>
  </si>
  <si>
    <t>06L36-33ED3800/OP840</t>
  </si>
  <si>
    <t>TIA360LED-M33W3800LM840OP S DALI</t>
  </si>
  <si>
    <t>TI-2200E840/OP</t>
  </si>
  <si>
    <t>TID18W2200LM 840</t>
  </si>
  <si>
    <t>TI-3800E840/OP</t>
  </si>
  <si>
    <t>TID32W3800LM 840</t>
  </si>
  <si>
    <t>TID15W2200LM 840</t>
  </si>
  <si>
    <t>TID25W 3800LM840</t>
  </si>
  <si>
    <t>TI-4500E840/OP</t>
  </si>
  <si>
    <t>TID31W 4500LM840</t>
  </si>
  <si>
    <t>TID Multiwatt 15/25/31W 840</t>
  </si>
  <si>
    <t>TI-2200ED840/OP</t>
  </si>
  <si>
    <t>TID18W2200LM 840 DALI</t>
  </si>
  <si>
    <t>TI-3800ED840/OP</t>
  </si>
  <si>
    <t>TID32W3800LM 840 DALI</t>
  </si>
  <si>
    <t>TID15W2200LM 840 DALI</t>
  </si>
  <si>
    <t>TI-4000ED840/OP</t>
  </si>
  <si>
    <t>TID25W 3800LM840 DALI</t>
  </si>
  <si>
    <t>TI-4500ED840/OP</t>
  </si>
  <si>
    <t>TID31W 4500LM840 DALI</t>
  </si>
  <si>
    <t xml:space="preserve">TIA 460ALDP 4xT8 ALDP </t>
  </si>
  <si>
    <t>TIA 360 LED-T 3xT8 OPAL</t>
  </si>
  <si>
    <t>TIA 460 LED-T 4xT8 OPAL</t>
  </si>
  <si>
    <t>TIA 360 LED-T 3xT8 HP mikroprizma</t>
  </si>
  <si>
    <t>TIA 460 LED-T 4xT8 HP mikroprizma</t>
  </si>
  <si>
    <t>IS27PR-48LE3K/OP</t>
  </si>
  <si>
    <t>PALAR LED 48W OP 3K IP44 3840lm</t>
  </si>
  <si>
    <t>IS2860-15LE3K/G</t>
  </si>
  <si>
    <t xml:space="preserve">DLKR60S-15W 3K IP44 60° </t>
  </si>
  <si>
    <t>IS2860-15LE4K/G</t>
  </si>
  <si>
    <t xml:space="preserve">DLKR60S-15W 4K IP44 60° </t>
  </si>
  <si>
    <t>IS2860-15LES3K/G</t>
  </si>
  <si>
    <t>IS2860-15LES4K/G</t>
  </si>
  <si>
    <t>DLKR60S-15W 4K 60° 1-10V</t>
  </si>
  <si>
    <t>DLKR60S-15W 3K 60° 1-10V</t>
  </si>
  <si>
    <t>IS26L-33E940/G</t>
  </si>
  <si>
    <t>IS26L-33E830/G</t>
  </si>
  <si>
    <t>TL240LED-C 33W 840 G-W, 3400lm</t>
  </si>
  <si>
    <t>TL240LED-C 33W 940 G-W, 2980lm</t>
  </si>
  <si>
    <t>TL240LED-C 33W 830 G-W, 3300lm</t>
  </si>
  <si>
    <t>IS26L-33ED840/G</t>
  </si>
  <si>
    <t>TL240LED-C 33W 840 G-W, 3400lm DALI</t>
  </si>
  <si>
    <t>IS26L-33ED940/G</t>
  </si>
  <si>
    <t>TL240LED-C 33W 940 G-W, 2980lm DALI</t>
  </si>
  <si>
    <t>IS26L-33ED830/G</t>
  </si>
  <si>
    <t>TL240LED-C 33W 830 G-W, 3300lm DALI</t>
  </si>
  <si>
    <t>IS26L-33E840/G/EM1</t>
  </si>
  <si>
    <t>TL240LED-C 33W 840 G-W, 3400lm EM1</t>
  </si>
  <si>
    <t>IS26L-33E940/G/EM1</t>
  </si>
  <si>
    <t>TL240LED-C 33W 940 G-W, 2980lm EM1</t>
  </si>
  <si>
    <t>IS26L-33E830/G/EM1</t>
  </si>
  <si>
    <t>TL240LED-C 33W 830 G-W, 3300lm EM1</t>
  </si>
  <si>
    <t>ALDPP</t>
  </si>
  <si>
    <t>08L260-25E3000/DPP840</t>
  </si>
  <si>
    <t>08L260-30E3600/DPP840</t>
  </si>
  <si>
    <t>08L360-27E3400/DPP840</t>
  </si>
  <si>
    <t>08L360-33E4000/DPP840</t>
  </si>
  <si>
    <t>08L460-37E4500/DPP840</t>
  </si>
  <si>
    <t>08L460-50E6000/DPP840</t>
  </si>
  <si>
    <t>08L112-41E4700/DPP840</t>
  </si>
  <si>
    <t>08L112-60E7100/DPP840</t>
  </si>
  <si>
    <t>08L115-61E7500/DPP840</t>
  </si>
  <si>
    <t>08L115-50E5800/DPP840</t>
  </si>
  <si>
    <t>08L360-27E3200/OP840</t>
  </si>
  <si>
    <t>TMX360LED-M27W3200LM840 OP</t>
  </si>
  <si>
    <t>08L360-33E3700/OP840</t>
  </si>
  <si>
    <t>TMX360LED-M33W3700LM840 OP</t>
  </si>
  <si>
    <t>08L112-30E3300/OP840</t>
  </si>
  <si>
    <t>TMX112LED-M30W3300LM840 OP</t>
  </si>
  <si>
    <t>08L112-41E4400/OP840</t>
  </si>
  <si>
    <t>TMX112LED-M41W4400LM840 OP</t>
  </si>
  <si>
    <t>08L115-50E5400/OP840</t>
  </si>
  <si>
    <t>TMX115LED-M50W5400LM840 OP</t>
  </si>
  <si>
    <t>08L360-27E3400/HP840</t>
  </si>
  <si>
    <t>08L360-33E4000/HP840</t>
  </si>
  <si>
    <t>08L112-30E3600/HP840</t>
  </si>
  <si>
    <t>08L112-41E4700/HP840</t>
  </si>
  <si>
    <t>08L260-25ED3000/DPP840</t>
  </si>
  <si>
    <t>08L260-30ED3600/DPP840</t>
  </si>
  <si>
    <t>08L360-27ED3400/DPP840</t>
  </si>
  <si>
    <t>08L360-33ED4000/DPP840</t>
  </si>
  <si>
    <t>08L460-37ED4500/DPP840</t>
  </si>
  <si>
    <t>08L460-50ED6000/DPP840</t>
  </si>
  <si>
    <t>08L112-41ED4700/DPP840</t>
  </si>
  <si>
    <t>08L112-60ED7100/DPP840</t>
  </si>
  <si>
    <t>08L115-61ED7500/DPP840</t>
  </si>
  <si>
    <t>ALDPP DALI</t>
  </si>
  <si>
    <t>08L115-50ED5800/DPP840</t>
  </si>
  <si>
    <r>
      <rPr>
        <b/>
        <sz val="8"/>
        <color theme="1"/>
        <rFont val="Arial"/>
        <family val="2"/>
        <charset val="238"/>
      </rPr>
      <t xml:space="preserve">MICROPRIZMA </t>
    </r>
    <r>
      <rPr>
        <sz val="8"/>
        <color theme="1"/>
        <rFont val="Arial"/>
        <family val="2"/>
        <charset val="238"/>
      </rPr>
      <t>OPTIKA DALI</t>
    </r>
  </si>
  <si>
    <t>08L360-27ED3200/OP840</t>
  </si>
  <si>
    <t>TMX360LED-M27W3200LM840 OP DALI</t>
  </si>
  <si>
    <t>08L360-33ED3700/OP840</t>
  </si>
  <si>
    <t>TMX360LED-M33W3700LM840 OP DALI</t>
  </si>
  <si>
    <t>08L112-30ED3300/OP840</t>
  </si>
  <si>
    <t>TMX112LED-M30W3300LM840 OP DALI</t>
  </si>
  <si>
    <t>08L112-41ED4400/OP840</t>
  </si>
  <si>
    <t>TMX112LED-M41W4400LM840 OP DALI</t>
  </si>
  <si>
    <t>08L115-50ED5400/OP840</t>
  </si>
  <si>
    <t>TMX115LED-M50W5400LM840 OP DALI</t>
  </si>
  <si>
    <r>
      <rPr>
        <b/>
        <sz val="8"/>
        <color theme="1"/>
        <rFont val="Arial"/>
        <family val="2"/>
        <charset val="238"/>
      </rPr>
      <t xml:space="preserve">OPAL </t>
    </r>
    <r>
      <rPr>
        <sz val="8"/>
        <color theme="1"/>
        <rFont val="Arial"/>
        <family val="2"/>
        <charset val="238"/>
      </rPr>
      <t>OPTIKA DALI</t>
    </r>
  </si>
  <si>
    <t>08L360-27ED3400/HP840</t>
  </si>
  <si>
    <t>08L360-33ED4000/HP840</t>
  </si>
  <si>
    <t>08L112-30ED3600/HP840</t>
  </si>
  <si>
    <t>08L112-41ED4700/HP840</t>
  </si>
  <si>
    <t>08L115-61ED7500/HP840</t>
  </si>
  <si>
    <t>ZI1500/4</t>
  </si>
  <si>
    <t>ZI 1500</t>
  </si>
  <si>
    <t>ZY1500/2</t>
  </si>
  <si>
    <t>ZY 1500</t>
  </si>
  <si>
    <t>ML-112ED2900/840OP</t>
  </si>
  <si>
    <t>MULTILINE112_25W2900LM840OP_S DALI</t>
  </si>
  <si>
    <t>ML-112ED3500/840OP</t>
  </si>
  <si>
    <t>MULTILINE112_30W3500LM840OP_S DALI</t>
  </si>
  <si>
    <t>ML-112ED4200/840OP</t>
  </si>
  <si>
    <t>MULTILINE112_35W4200LM840OP_S DALI</t>
  </si>
  <si>
    <t>ML-112ED4700/840OP</t>
  </si>
  <si>
    <t>MULTILINE112_41W4700LM840OP_S DALI</t>
  </si>
  <si>
    <t>ML-112ED3100/840HP</t>
  </si>
  <si>
    <t>ML-112ED3700/840HP</t>
  </si>
  <si>
    <t>ML-112ED4400/840HP</t>
  </si>
  <si>
    <t>ML-112ED4900/840HP</t>
  </si>
  <si>
    <t>ML-115ED5000/840OP</t>
  </si>
  <si>
    <t>MULTILINE115_44W5000LM840OP_S DALI</t>
  </si>
  <si>
    <t>ML-115ED6400/840OP</t>
  </si>
  <si>
    <t>MULTILINE115_50W6400LM840OP_S DALI</t>
  </si>
  <si>
    <t>ML-115ED5400/840HP</t>
  </si>
  <si>
    <t>ML-115ED6600/840HP</t>
  </si>
  <si>
    <t>12TS-106E13/OP84</t>
  </si>
  <si>
    <t>CONAL 60 TS 13W 1760lm</t>
  </si>
  <si>
    <t>12TS-112E17/OP84</t>
  </si>
  <si>
    <t>CONAL 120 TS 17W 2529lm</t>
  </si>
  <si>
    <t>12TS-115E25/OP84</t>
  </si>
  <si>
    <t>CONAL 115 TS 25W 3520lm</t>
  </si>
  <si>
    <t>12LP-112E35/DPP84</t>
  </si>
  <si>
    <t>99L12-33E3800/840--</t>
  </si>
  <si>
    <t>99L12-44E5000/840--</t>
  </si>
  <si>
    <t>99L12-50E5600/840--</t>
  </si>
  <si>
    <t>99L15-29E3700/840--</t>
  </si>
  <si>
    <t>99L15-41E4700/840--</t>
  </si>
  <si>
    <t>99L15-62E7100/840--</t>
  </si>
  <si>
    <t>99L12-15E2250/840--</t>
  </si>
  <si>
    <t>99L12-30E4700/840--</t>
  </si>
  <si>
    <t>99L12-40E5900/840--</t>
  </si>
  <si>
    <t>99L12-50E7200/840--</t>
  </si>
  <si>
    <t>99L15-25E3700/840--</t>
  </si>
  <si>
    <t>99L15-30E4800/840--</t>
  </si>
  <si>
    <t>99L15-50E7500/840--</t>
  </si>
  <si>
    <t>99L15-60E9100/840--</t>
  </si>
  <si>
    <t>99L15-74E11200/840--</t>
  </si>
  <si>
    <t>99L12-33ED3800/840--</t>
  </si>
  <si>
    <t>99L12-44ED5000/840--</t>
  </si>
  <si>
    <t>99L12-50ED5600/840--</t>
  </si>
  <si>
    <t>99L15-29ED3700/840--</t>
  </si>
  <si>
    <t>99L15-41ED4700/840--</t>
  </si>
  <si>
    <t>99L15-62ED7100/840--</t>
  </si>
  <si>
    <t>99L12-15ED2250/840--</t>
  </si>
  <si>
    <t>99L12-30ED4700/840--</t>
  </si>
  <si>
    <t>99L12-40ED5900/840--</t>
  </si>
  <si>
    <t>99L12-50ED7200/840--</t>
  </si>
  <si>
    <t>99L15-25ED3700/840--</t>
  </si>
  <si>
    <t>99L1530ED4800/840--</t>
  </si>
  <si>
    <t>99L15-50ED7500/840--</t>
  </si>
  <si>
    <t>99L15-60ED9100/840--</t>
  </si>
  <si>
    <t>99L15-74ED11200/840--</t>
  </si>
  <si>
    <t>99T12-33E3800/x/840--</t>
  </si>
  <si>
    <t>99T12-44E5000/x/840--</t>
  </si>
  <si>
    <t>99T12-50E5600/x/840--</t>
  </si>
  <si>
    <t>99T15-29E3700/x/840--</t>
  </si>
  <si>
    <t>99T15-41E4700/x/840--</t>
  </si>
  <si>
    <t>99T15-62E7100/x/840--</t>
  </si>
  <si>
    <t>99T12-15E2250/x/840--</t>
  </si>
  <si>
    <t>99T12-30E4700/x/840--</t>
  </si>
  <si>
    <t>99T12-40E5900/x/840--</t>
  </si>
  <si>
    <t>99T12-50E7200/x/840--</t>
  </si>
  <si>
    <t>99T15-25E3700/x/840--</t>
  </si>
  <si>
    <t>99T15-30E4800/x/840--</t>
  </si>
  <si>
    <t>99T15-50E7500/x/840--</t>
  </si>
  <si>
    <t>99T15-60E9100/x/840--</t>
  </si>
  <si>
    <t>99T15-74E11200/x/840--</t>
  </si>
  <si>
    <t>99T12-33ED3800/x/840--</t>
  </si>
  <si>
    <t>99T12-44ED5000/x/840--</t>
  </si>
  <si>
    <t>99T12-50ED5600/x/840--</t>
  </si>
  <si>
    <t>99T15-29ED3700/x/840--</t>
  </si>
  <si>
    <t>99T15-41ED4700/x/840--</t>
  </si>
  <si>
    <t>99T15-62DE7100/x/840--</t>
  </si>
  <si>
    <t>99T12-15ED2250/x/840--</t>
  </si>
  <si>
    <t>99T12-30ED4700/x/840--</t>
  </si>
  <si>
    <t>99T12-40ED5900/x/840--</t>
  </si>
  <si>
    <t>99T12-50ED7200/x/840--</t>
  </si>
  <si>
    <t>99T15-25ED3700/x/840--</t>
  </si>
  <si>
    <t>99T15-30ED4800/x/840--</t>
  </si>
  <si>
    <t>99T15-50ED7500/x/840--</t>
  </si>
  <si>
    <t>99T15-60ED9100/x/840--</t>
  </si>
  <si>
    <t>99T15-74ED11200/x/840--</t>
  </si>
  <si>
    <t>IS27OR-48LE3K/OP</t>
  </si>
  <si>
    <t>OTIR LED 48W OP 3K IP20 3840lm</t>
  </si>
  <si>
    <t>DALI DIMM</t>
  </si>
  <si>
    <t>IS27OR-06ED4K/OP</t>
  </si>
  <si>
    <t>OTIR LED 6W OP 4K IP20 480lm DALI</t>
  </si>
  <si>
    <t>IS27OR-12ED4K/OP</t>
  </si>
  <si>
    <t>OTIR LED 12W OP 4K IP20 960lm DALI</t>
  </si>
  <si>
    <t>IS27OR-18ED4K/OP</t>
  </si>
  <si>
    <t>OTIR LED 18W OP 4K IP20 1440lm DALI</t>
  </si>
  <si>
    <t>IS27OR-24ED4K/OP</t>
  </si>
  <si>
    <t>OTIR LED 24W OP 4K IP20 1920lm DALI</t>
  </si>
  <si>
    <t>IS27OR-48ED4K/OP</t>
  </si>
  <si>
    <t>OTIR LED 48W OP 4K IP20 3840lm DALI</t>
  </si>
  <si>
    <t>IS27OS-06ED4K/OP</t>
  </si>
  <si>
    <t>OTIS LED 6W OP 4K IP20 480lm DALI</t>
  </si>
  <si>
    <t>IS27OS-12ED4K/OP</t>
  </si>
  <si>
    <t>OTIS LED 12W OP 4K IP20 960lm DALI</t>
  </si>
  <si>
    <t>IS27OS-18ED4K/OP</t>
  </si>
  <si>
    <t>OTIS LED 18W OP 4K IP20 1440lm DALI</t>
  </si>
  <si>
    <t>IS27OS-24ED4K/OP</t>
  </si>
  <si>
    <t>OTIS LED 24W OP 4K IP20 1920lm DALI</t>
  </si>
  <si>
    <t>IS18-17ME2011/840/OP</t>
  </si>
  <si>
    <t>IS18-17MD2011/840/OP</t>
  </si>
  <si>
    <t>IS18-17ME2011/840/OP+S</t>
  </si>
  <si>
    <t>NA VYŽIADANIE</t>
  </si>
  <si>
    <t>Standard DALI</t>
  </si>
  <si>
    <t>10L12-21D3000LM/OP840</t>
  </si>
  <si>
    <t>PABS112LED-M24W 3000LM 840 St DALI</t>
  </si>
  <si>
    <t>10L12-30D3600LM/OP840</t>
  </si>
  <si>
    <t>PABS112LED-M30W 3600LM 840 St DALI</t>
  </si>
  <si>
    <t>10L12-35D4300LM/OP840</t>
  </si>
  <si>
    <t>PABS112LED-M35W 4300LM 840 St DALI</t>
  </si>
  <si>
    <t>10L12-41D4800LM/OP840</t>
  </si>
  <si>
    <t>PABS112LED-M41W 4800LM 840 St DALI</t>
  </si>
  <si>
    <t>10L15-30D3800LM/OP840</t>
  </si>
  <si>
    <t>PABS115LED-M30W 3800LM 840 St DALI</t>
  </si>
  <si>
    <t>10L15-38D4500LM/OP840</t>
  </si>
  <si>
    <t>PABS115LED-M38W 4500LM 840 St DALI</t>
  </si>
  <si>
    <t>10L15-44D5200LM/OP840</t>
  </si>
  <si>
    <t>PABS115LED-M44W 5200LM 840 St DALI</t>
  </si>
  <si>
    <t>10L15-50D6200LM/OP840</t>
  </si>
  <si>
    <t>PABS115LED-M50W 6200LM 840 St DALI</t>
  </si>
  <si>
    <t>START FLOOD 50W IP66 7200LM 740 ASYM</t>
  </si>
  <si>
    <t>START FLOOD 100W IP66 14000LM 740 ASYM</t>
  </si>
  <si>
    <t>START FLOOD 150W IP66 21000LM 740 ASYM</t>
  </si>
  <si>
    <t>START FLOOD 200W IP66 27500LM 740 ASYM</t>
  </si>
  <si>
    <t>START FLOOD 300W IP66 42000LM 740 ASYM</t>
  </si>
  <si>
    <t>START FLOOD 50W IP66 7200LM 740 SYM</t>
  </si>
  <si>
    <t>START FLOOD 100W IP66 14000LM 740 SYM</t>
  </si>
  <si>
    <t>START FLOOD 150W IP66 21000LM 740 SYM</t>
  </si>
  <si>
    <t>START FLOOD 200W IP66 27500LM 740 SYM</t>
  </si>
  <si>
    <t>START FLOOD 300W IP66 42000LM 740 SYM</t>
  </si>
  <si>
    <t>IS-28002383</t>
  </si>
  <si>
    <t>BELLIO LED 100W 14000lm IP65 DIMM 1-10V</t>
  </si>
  <si>
    <t>BELLIO LED 150W 21000lm IP65 DIMM 1-10V</t>
  </si>
  <si>
    <t>BELLIO LED 200W 28000lm IP66 DIMM 1-10V</t>
  </si>
  <si>
    <t>472 DIGIDIM</t>
  </si>
  <si>
    <t>DIGIDIM 1-10V / DSI converter</t>
  </si>
  <si>
    <t>MAX.15xBELLIO LED</t>
  </si>
  <si>
    <t>Svietiece pri výpadku</t>
  </si>
  <si>
    <t>Núdzový modul s vlastnou batériou určený pre LED trubice.</t>
  </si>
  <si>
    <t>EM98860-LED D9/A 2h</t>
  </si>
  <si>
    <t>EM98861-LED D9/A 3h MT</t>
  </si>
  <si>
    <t>EM2 D9/A2h NiCd 3xC 3,6V 2,5Ah "120 min"</t>
  </si>
  <si>
    <t>EM2 D9/A2h NiCd 3xD 3,6V 4,0Ah "180 min"</t>
  </si>
  <si>
    <t>EM2 / EM3</t>
  </si>
  <si>
    <t>EM - TOP</t>
  </si>
  <si>
    <t>EM - STANDARD</t>
  </si>
  <si>
    <t>Núdzový modul s vlastnou batériou inštalovaný do svietidla. Inverter so zárukou 2 roky, batéria 12mesiacov.</t>
  </si>
  <si>
    <t>EM-98860-2H-PR</t>
  </si>
  <si>
    <t>LED D8/A 2h MT + NiCd 3xC 3,6V 2,5Ah</t>
  </si>
  <si>
    <t>LED D8/A 3h MT + NiCd 3xD 3,6V 4.0Ah</t>
  </si>
  <si>
    <t>EM-98857-3H-PR</t>
  </si>
  <si>
    <t>HUSK LED-M 25W 4K IP54, 2800lm OP840 FXt</t>
  </si>
  <si>
    <t>HUSK LED-M 30W 4K IP54, 3300lm OP840 FXt</t>
  </si>
  <si>
    <t>HUSK LED-M 25W 4K IP54, 2800lm OP840 FXt DALI</t>
  </si>
  <si>
    <t>HUSK LED-M 30W 4K IP54, 3300lm OP840 FXt DALI</t>
  </si>
  <si>
    <t>HUSK LED-M 30W 4K IP54, 3300lm OP840 FXt EM1</t>
  </si>
  <si>
    <t>HUSK LED-M 25W 4K IP54, 2800lm OP840 FXt EM1</t>
  </si>
  <si>
    <t>IS38-18LED_SLE/G4K</t>
  </si>
  <si>
    <t>IS38-35LED_FLE3/G4K</t>
  </si>
  <si>
    <t>IS38-70LED_FLE3/G4K</t>
  </si>
  <si>
    <t>IS38-90LED_FLE3/G4K</t>
  </si>
  <si>
    <t>COBRA-I LED 18W 4K IP65 2800lm (155lm/W)</t>
  </si>
  <si>
    <t>COBRA-I LED 25W 4K IP65 3800lm (152lm/W)</t>
  </si>
  <si>
    <t>COBRA-I LED 35W 4K IP65 5100lm (145lm/W)</t>
  </si>
  <si>
    <t>COBRA-I LED 45W 4K IP65 6300lm (140lm/W)</t>
  </si>
  <si>
    <t>COBRA-II LED 70W 4K IP65 10100lm (144lm/W)</t>
  </si>
  <si>
    <t>COBRA-II LED 80W 4K IP65 11600lm (145lm/W)</t>
  </si>
  <si>
    <t>COBRA-II LED 90W 4K IP65 12600lm (140lm/W)</t>
  </si>
  <si>
    <t>COBRA IP65, Záruka 5 rokov, "TRIDONIC / PHILIPS LED SYSTÉM", vyrobené "SK"</t>
  </si>
  <si>
    <t>Street PD 590/591 IP66, programovateľné, standard Ra70 , TRIDONIC / PHILIPS LED SYSTÉM / Vyrobené "SK"</t>
  </si>
  <si>
    <t>Street PD 590 IP66, neprogramovateľné, standard Ra70, , TRIDONIC / PHILIPS LED SYSTÉM / Vyrobené "SK"</t>
  </si>
  <si>
    <t>Externá ochrana prepätia 10kV</t>
  </si>
  <si>
    <t>PANEL-P 24W 2800lm 840, 595*595 (UGR&lt;19)</t>
  </si>
  <si>
    <t>PANEL-P 26W 3000lm 840, 595*595 (UGR&lt;19)</t>
  </si>
  <si>
    <t>PANEL-P 28W 3180lm 840, 595*595 (UGR&lt;19)</t>
  </si>
  <si>
    <t>PANEL-P 32W 3560lm 840, 595*595 (UGR&lt;19)</t>
  </si>
  <si>
    <t>PANEL-P 36W 3950lm 840, 595*595 (UGR&lt;19)</t>
  </si>
  <si>
    <t>PANEL-P 41W 4520lm 840, 595*595 (UGR&lt;19)</t>
  </si>
  <si>
    <t>PANEL-P 24W 2652lm 830, 595*595 (UGR&lt;19)</t>
  </si>
  <si>
    <t>PANEL-P 28W 3012lm 830, 595*595 (UGR&lt;19)</t>
  </si>
  <si>
    <t>PANEL-P 32W 3372lm 830, 595*595 (UGR&lt;19)</t>
  </si>
  <si>
    <t>PANEL-P 36W 3742lm 830, 595*595 (UGR&lt;19)</t>
  </si>
  <si>
    <t>PANEL-P 24W 2800lm 865, 595*595 (UGR&lt;19)</t>
  </si>
  <si>
    <t>PANEL-P 28W 3180lm 865, 595*595 (UGR&lt;19)</t>
  </si>
  <si>
    <t>PANEL-P 36W 3950lm 865, 595*595 (UGR&lt;19)</t>
  </si>
  <si>
    <t>PANEL-P 41W 4520lm 865, 595*595 (UGR&lt;19)</t>
  </si>
  <si>
    <t>PANEL-P 24W 2800lm 840 DALI, 595*595 (UGR&lt;19)</t>
  </si>
  <si>
    <t>PANEL-P 26W 3000lm 840 DALI, 595*595 (UGR&lt;19)</t>
  </si>
  <si>
    <t>PANEL-P 28W 3180lm 840 DALI, 595*595 (UGR&lt;19)</t>
  </si>
  <si>
    <t>PANEL-P 32W 3560lm 840 DALI, 595*595 (UGR&lt;19)</t>
  </si>
  <si>
    <t>PANEL-P 36W 3950lm 840 DALI, 595*595 (UGR&lt;19)</t>
  </si>
  <si>
    <t>PANEL-P 41W 4520lm 840 DALI, 595*595 (UGR&lt;19)</t>
  </si>
  <si>
    <t>PANEL-P 24W 2652lm 830 DALI, 595*595 (UGR&lt;19)</t>
  </si>
  <si>
    <t>PANEL-P 28W 3012lm 830 DALI, 595*595 (UGR&lt;19)</t>
  </si>
  <si>
    <t>PANEL-P 32W 3372lm 830 DALI, 595*595 (UGR&lt;19)</t>
  </si>
  <si>
    <t>PANEL-P 36W 3742lm 830 DALI, 595*595 (UGR&lt;19)</t>
  </si>
  <si>
    <t>PANEL-P 24W 2800lm 865 DALI, 595*595 (UGR&lt;19)</t>
  </si>
  <si>
    <t>PANEL-P 28W 3180lm 865 DALI, 595*595 (UGR&lt;19)</t>
  </si>
  <si>
    <t>PANEL-P 36W 3950lm 865 DALI, 595*595 (UGR&lt;19)</t>
  </si>
  <si>
    <t>PANEL-P 41W 4520lm 865 DALI, 595*595 (UGR&lt;19)</t>
  </si>
  <si>
    <t>TIA260LED-M19W2700LM DPP840 TOP DALI (UGR&lt;19)</t>
  </si>
  <si>
    <t>TIA260LED-M24W3300LM DPP840 TOP  DALI (UGR&lt;19)</t>
  </si>
  <si>
    <t>TIA260LED-M28W4000LM DPP840 TOP  DALI (UGR&lt;19)</t>
  </si>
  <si>
    <t>TIA260LED-M36W5000LM DPP840 TOP  DALI (UGR&lt;19)</t>
  </si>
  <si>
    <t>TIA360LED-M43W6000LM DPP840 TOP DALI (UGR&lt;19)</t>
  </si>
  <si>
    <t>TIA360LED-M54W7400LM DPP840 TOP  DALI (UGR&lt;19)</t>
  </si>
  <si>
    <t>TIA212LED-M38W5400LM DPP840 TOP  DALI (UGR&lt;19)</t>
  </si>
  <si>
    <t>TIA212LED-M48W6600LM DPP840 TOP DALI (UGR&lt;19)</t>
  </si>
  <si>
    <t>TIA260LED-M25W3000LM DPP840 S (UGR&lt;19)</t>
  </si>
  <si>
    <t>TIA260LED-M30W3500LM DPP840 S (UGR&lt;19)</t>
  </si>
  <si>
    <t>TIA260LED-M35W4100LM DPP840 S (UGR&lt;19)</t>
  </si>
  <si>
    <t>TIA360LED-M27W3400LM DPP840 S (UGR&lt;19)</t>
  </si>
  <si>
    <t>TIA360LED-M33W4000LM DPP840 S (UGR&lt;19)</t>
  </si>
  <si>
    <t>TIA212LED-M36W4500LM DPP840 S (UGR&lt;19)</t>
  </si>
  <si>
    <t>TIA212LED-M45W5300LM DPP840 S (UGR&lt;19)</t>
  </si>
  <si>
    <t>TIA260LED-M25W3000LM DPP840 S DALI (UGR&lt;19)</t>
  </si>
  <si>
    <t>TIA260LED-M30W3500LM DPP840 S DALI (UGR&lt;19)</t>
  </si>
  <si>
    <t>TIA260LED-M35W4100LM DPP840 S DALI (UGR&lt;19)</t>
  </si>
  <si>
    <t>TIA360LED-M27W3400LM DPP840 S DALI (UGR&lt;19)</t>
  </si>
  <si>
    <t>TIA360LED-M33W4000LM DPP840 S DALI (UGR&lt;19)</t>
  </si>
  <si>
    <t>TIA212LED-M36W4500LM DPP840 S DALI (UGR&lt;19)</t>
  </si>
  <si>
    <t>TIA212LED-M45W5300LM DPP840 S DALI (UGR&lt;19)</t>
  </si>
  <si>
    <t>TIA360LED-M28W4000LM840HP Top (UGR&lt;19)</t>
  </si>
  <si>
    <t>TIA360LED-M36W5000LM840HP Top (UGR&lt;19)</t>
  </si>
  <si>
    <t>TIA360LED-M43W6000LM840HP Top (UGR&lt;19)</t>
  </si>
  <si>
    <t>TIA360LED-M54W7400LM840HP Top (UGR&lt;19)</t>
  </si>
  <si>
    <t>TIA360LED-M28W4000LM840HP Top DALI (UGR&lt;19)</t>
  </si>
  <si>
    <t>TIA360LED-M36W5000LM840HP Top DALI (UGR&lt;19)</t>
  </si>
  <si>
    <t>TIA360LED-M43W6000LM840HP Top DALI (UGR&lt;19)</t>
  </si>
  <si>
    <t>TIA360LED-M54W7400LM840HP Top DALI (UGR&lt;19)</t>
  </si>
  <si>
    <t>TIA360LED-M27W3400LM840HP S DALI (UGR&lt;19)</t>
  </si>
  <si>
    <t>TIA360LED-M33W4000LM840HP S DALI (UGR&lt;19)</t>
  </si>
  <si>
    <t>DLTR100LED 1000lm 840 60° SNC (UGR&lt;19)</t>
  </si>
  <si>
    <t>DLTR100LED 1000lm 830 60° SNC (UGR&lt;19)</t>
  </si>
  <si>
    <t>DLTR150LED 1000lm 840 60° ADV (UGR&lt;19)</t>
  </si>
  <si>
    <t>DLTR150LED 1000lm 830 60° ADV (UGR&lt;19)</t>
  </si>
  <si>
    <t>DLTR150LED 2000lm 840 60° SNC (UGR&lt;19)</t>
  </si>
  <si>
    <t>DLTR150LED 2000lm 830 60° SNC (UGR&lt;19)</t>
  </si>
  <si>
    <t>DLTR200LED 2000lm 840 60° ADV (UGR&lt;19)</t>
  </si>
  <si>
    <t>DLTR200LED 2000lm 830 60° ADV (UGR&lt;19)</t>
  </si>
  <si>
    <t>DLTR200LED 3000lm 840 60° SNC (UGR&lt;19)</t>
  </si>
  <si>
    <t>DLTR200LED 3000lm 830 60° SNC (UGR&lt;19)</t>
  </si>
  <si>
    <t>DLKR60S 20W 3K IP44 1700lm, 60° (UGR&lt;19)</t>
  </si>
  <si>
    <t>DLKR60S 30W 3K IP44 2600lm, 60° (UGR&lt;19)</t>
  </si>
  <si>
    <t>DLKR60S 20W 4K IP44 2000lm, 60° (UGR&lt;19)</t>
  </si>
  <si>
    <t>DLKR60S 30W 4K IP44 3000lm, 60° (UGR&lt;19)</t>
  </si>
  <si>
    <t>DLKR60S 20W 3K IP44 1700lm 1-10V, 60° (UGR&lt;19)</t>
  </si>
  <si>
    <t>DLKR60S 30W 3K IP44 2600lm 1-10V, 60° (UGR&lt;19)</t>
  </si>
  <si>
    <t>DLKR60S 20W 4K IP44 2000lm 1-10V, 60° (UGR&lt;19)</t>
  </si>
  <si>
    <t>DLKR60S 30W 4K IP44 3000lm 1-10V, 60° (UGR&lt;19)</t>
  </si>
  <si>
    <t>TMX112SLIM13W1800LM ALDPP840_T (UGR&lt;19)</t>
  </si>
  <si>
    <t>TMX112SLIM26W3500LM ALDPP840_T (UGR&lt;19)</t>
  </si>
  <si>
    <t>TMX112SLIM34W4400LM ALDPP840_T (UGR&lt;19)</t>
  </si>
  <si>
    <t>TMX112SLIM50W6600LM ALDPP840_T (UGR&lt;19)</t>
  </si>
  <si>
    <t>TMX115SLIM26W3600LM ALDPP840_T (UGR&lt;19)</t>
  </si>
  <si>
    <t>TMX115SLIM41W5450LM ALDPP840_T (UGR&lt;19)</t>
  </si>
  <si>
    <t>TMX115SLIM55W7200LM ALDPP840_T (UGR&lt;19)</t>
  </si>
  <si>
    <t>TMX112SLIM13W1800LM ALDPP840 DALI (UGR&lt;19)</t>
  </si>
  <si>
    <t>TMX112SLIM26W3500LM ALDPP840 DALI (UGR&lt;19)</t>
  </si>
  <si>
    <t>TMX112SLIM34W4400LM ALDPP840 DALI (UGR&lt;19)</t>
  </si>
  <si>
    <t>TMX112SLIM50W6600LM ALDPP840 DALI (UGR&lt;19)</t>
  </si>
  <si>
    <t>TMX115SLIM26W3600LM ALDPP840 DALI (UGR&lt;19)</t>
  </si>
  <si>
    <t>TMX115SLIM41W5450LM ALDPP840 DALI (UGR&lt;19)</t>
  </si>
  <si>
    <t>TMX115SLIM55W7200LM ALDPP840 DALI (UGR&lt;19)</t>
  </si>
  <si>
    <t>TMX112SLIM25W3000LM840ALDPP_S (UGR&lt;19)</t>
  </si>
  <si>
    <t>TMX112SLIM30W3600LM840ALDPP_S (UGR&lt;19)</t>
  </si>
  <si>
    <t>TMX112SLIM35W4300LM840ALDPP_S (UGR&lt;19)</t>
  </si>
  <si>
    <t>TMX112SLIM41W4800LM840ALDPP_S (UGR&lt;19)</t>
  </si>
  <si>
    <t>TMX115SLIM30W3800LM840ALDPP_S (UGR&lt;19)</t>
  </si>
  <si>
    <t>TMX115SLIM38W4500LM840ALDPP_S (UGR&lt;19)</t>
  </si>
  <si>
    <t>TMX115SLIM44W5200LM840ALDPP_S (UGR&lt;19)</t>
  </si>
  <si>
    <t>TMX115SLIM50W6200LM840ALDPP_S (UGR&lt;19)</t>
  </si>
  <si>
    <t>TMX260LED-M25W3000LM840ALDPP (UGR&lt;19)</t>
  </si>
  <si>
    <t>TMX260LED-M30W3600LM840ALDPP (UGR&lt;19)</t>
  </si>
  <si>
    <t>TMX360LED-M27W3400LM840ALDPP (UGR&lt;19)</t>
  </si>
  <si>
    <t>TMX360LED-M33W4000LM840ALDPP (UGR&lt;19)</t>
  </si>
  <si>
    <t>TMX460LED-M37W4500LM840ALDPP (UGR&lt;19)</t>
  </si>
  <si>
    <t>TMX460LED-M50W6000LM840ALDPP (UGR&lt;19)</t>
  </si>
  <si>
    <t>TMX112LED-M41W4700LM840ALDPP (UGR&lt;19)</t>
  </si>
  <si>
    <t>TMX212LED-M60W7100LM840ALDPP (UGR&lt;19)</t>
  </si>
  <si>
    <t>TMX115LED-M50W5800LM840ALDPP (UGR&lt;19)</t>
  </si>
  <si>
    <t>TMX215LED-M61W7500LM840ALDPP (UGR&lt;19)</t>
  </si>
  <si>
    <t>TMX360LED-M27W3400LM840 HP (UGR&lt;19)</t>
  </si>
  <si>
    <t>TMX360LED-M33W4000LM840 HP (UGR&lt;19)</t>
  </si>
  <si>
    <t>TMX112LED-M30W3600LM840 HP (UGR&lt;19)</t>
  </si>
  <si>
    <t>TMX112LED-M41W4700LM840 HP (UGR&lt;19)</t>
  </si>
  <si>
    <t>TMX115LED-M50W5800LM840 HP (UGR&lt;19)</t>
  </si>
  <si>
    <t>TMX260LED-M25W3000LM840ALDPP DALI (UGR&lt;19)</t>
  </si>
  <si>
    <t>TMX260LED-M30W3600LM840ALDPP DALI (UGR&lt;19)</t>
  </si>
  <si>
    <t>TMX360LED-M27W3400LM840ALDPP DALI (UGR&lt;19)</t>
  </si>
  <si>
    <t>TMX360LED-M33W4000LM840ALDPP DALI (UGR&lt;19)</t>
  </si>
  <si>
    <t>TMX460LED-M37W4500LM840ALDPP DALI (UGR&lt;19)</t>
  </si>
  <si>
    <t>TMX460LED-M50W6000LM840ALDPP DALI (UGR&lt;19)</t>
  </si>
  <si>
    <t>TMX112LED-M41W4700LM840ALDPP DALI (UGR&lt;19)</t>
  </si>
  <si>
    <t>TMX212LED-M60W7100LM840ALDPP DALI (UGR&lt;19)</t>
  </si>
  <si>
    <t>TMX115LED-M50W5800LM840ALDPP DALI (UGR&lt;19)</t>
  </si>
  <si>
    <t>TMX215LED-M61W7500LM840ALDPP DALI (UGR&lt;19)</t>
  </si>
  <si>
    <t>TMX360LED-M27W3400LM840 HP DALI (UGR&lt;19)</t>
  </si>
  <si>
    <t>TMX360LED-M33W4000LM840 HP DALI (UGR&lt;19)</t>
  </si>
  <si>
    <t>TMX112LED-M30W3600LM840 HP DALI (UGR&lt;19)</t>
  </si>
  <si>
    <t>TMX112LED-M41W4700LM840 HP DALI (UGR&lt;19)</t>
  </si>
  <si>
    <t>TMX115LED-M50W5800LM840 HP DALI (UGR&lt;19)</t>
  </si>
  <si>
    <t>TMX LED-T60 2xT8 ALDP IP20 (UGR&lt;19)</t>
  </si>
  <si>
    <t>TMX LED-T60 4xT8 ALDP IP20 (UGR&lt;19)</t>
  </si>
  <si>
    <t>TMX LED-T120 1xT8 ALDP IP20 (UGR&lt;19)</t>
  </si>
  <si>
    <t>TMX LED-T120 2xT8 ALDP IP20 (UGR&lt;19)</t>
  </si>
  <si>
    <t>TMX LED-T150 1xT8 ALDP IP20 (UGR&lt;19)</t>
  </si>
  <si>
    <t>TMX LED-T150 2xT8 ALDP IP20 (UGR&lt;19)</t>
  </si>
  <si>
    <t>MULTILINE112_25W 3100LM840HP_S (UGR&lt;19)</t>
  </si>
  <si>
    <t>MULTILINE112_30W 3700LM840HP_S (UGR&lt;19)</t>
  </si>
  <si>
    <t>MULTILINE112_35W 4400LM840HP_S (UGR&lt;19)</t>
  </si>
  <si>
    <t>MULTILINE112_41W 4900LM840HP_S (UGR&lt;19)</t>
  </si>
  <si>
    <t>MULTILINE115_44W 5400LM840HP_S (UGR&lt;19)</t>
  </si>
  <si>
    <t>MULTILINE115_50W 6600LM840HP_S (UGR&lt;19)</t>
  </si>
  <si>
    <t>MULTILINE112_25W3100LM840HP_S DALI (UGR&lt;19)</t>
  </si>
  <si>
    <t>MULTILINE112_30W3700LM840HP_S DALI (UGR&lt;19)</t>
  </si>
  <si>
    <t>MULTILINE112_35W4400LM840HP_S DALI (UGR&lt;19)</t>
  </si>
  <si>
    <t>MULTILINE112_41W4900LM840HP_S DALI (UGR&lt;19)</t>
  </si>
  <si>
    <t>MULTILINE115_44W5400LM840HP_S DALI (UGR&lt;19)</t>
  </si>
  <si>
    <t>MULTILINE115_50W6600LM840HP_S DALI (UGR&lt;19)</t>
  </si>
  <si>
    <t>CONAL112_25W3000LM840ALDPP_S (UGR&lt;19)</t>
  </si>
  <si>
    <t>CONAL112_30W3600LM840ALDPP_S (UGR&lt;19)</t>
  </si>
  <si>
    <t>CONAL112_35W4300LM840ALDPP_S (UGR&lt;19)</t>
  </si>
  <si>
    <t>CONAL112_41W4800LM840ALDPP_S (UGR&lt;19)</t>
  </si>
  <si>
    <t>CONAL112_25W3000LM840ALDPP_S DALI (UGR&lt;19)</t>
  </si>
  <si>
    <t>CONAL112_30W3600LM840ALDPP_S DALI (UGR&lt;19)</t>
  </si>
  <si>
    <t>CONAL112_35W4300LM840ALDPP_S DALI (UGR&lt;19)</t>
  </si>
  <si>
    <t>CONAL112_41W4800LM840ALDPP_S DALI (UGR&lt;19)</t>
  </si>
  <si>
    <t>DUOLINE112_25W 3100LM840HP_S (UGR&lt;19)</t>
  </si>
  <si>
    <t>DUOLINE112_30W 3700LM840HP_S (UGR&lt;19)</t>
  </si>
  <si>
    <t>DUOLINE112_35W 4400LM840HP_S (UGR&lt;19)</t>
  </si>
  <si>
    <t>DUOLINE112_41W 4900LM840HP_S (UGR&lt;19)</t>
  </si>
  <si>
    <t>DUOLINE115_44W 5300LM840HP_S (UGR&lt;19)</t>
  </si>
  <si>
    <t>DUOLINE115_50W 6300LM840HP_S (UGR&lt;19)</t>
  </si>
  <si>
    <t>DUOLINE112_25W 3100LM840HP_S DALI (UGR&lt;19)</t>
  </si>
  <si>
    <t>DUOLINE112_30W 3700LM840HP_S DALI (UGR&lt;19)</t>
  </si>
  <si>
    <t>DUOLINE112_35W 4400LM840HP_S DALI (UGR&lt;19)</t>
  </si>
  <si>
    <t>DUOLINE112_41W 4900LM840HP_S DALI (UGR&lt;19)</t>
  </si>
  <si>
    <t>DUOLINE115_44W 5300LM840HP_S DALI (UGR&lt;19)</t>
  </si>
  <si>
    <t>DUOLINE115_50W 6300LM840HP_S DALI (UGR&lt;19)</t>
  </si>
  <si>
    <t>08L115-50E5800/HP840</t>
  </si>
  <si>
    <t>Závesná sada</t>
  </si>
  <si>
    <t>ML-SP</t>
  </si>
  <si>
    <t>SPOJKA profilu</t>
  </si>
  <si>
    <t>TIA 260 LED-M ALDPP</t>
  </si>
  <si>
    <t>TIA 360 LED-M ALDPP</t>
  </si>
  <si>
    <t>TIA 460 LED-M ALDPP</t>
  </si>
  <si>
    <t>TIA 212 LED-M ALDPP</t>
  </si>
  <si>
    <t>Vymeniteľný svetelný zdroj!!!</t>
  </si>
  <si>
    <t>TIA360LED-M HP "microprizma"</t>
  </si>
  <si>
    <t>TL240K-G IP44, uvedené ceny svietidla sú v bielej farbe. Iná farba za príplatok!</t>
  </si>
  <si>
    <t>TMX260 LED-M ALDPP</t>
  </si>
  <si>
    <t>OPAL OPTIKA</t>
  </si>
  <si>
    <t>TMX360LED-M OP "600X600"</t>
  </si>
  <si>
    <t>Závesná sada alebo príchytky do sadrokartónu nie sú súčasťou svietidla!!</t>
  </si>
  <si>
    <t>LED podhľadové svietidlo vhodné do sadrokartónu aj kazetového stropu</t>
  </si>
  <si>
    <t>Street PD 590/591 IP66, programovateľné, top výkon Ra80, TRIDONIC/PHILIPS LED SYSTÉM  Vyrobené "SK"</t>
  </si>
  <si>
    <t>Ceny na vyžiadanie.</t>
  </si>
  <si>
    <t>Street PD 590/591 IP66, SMART CITY systém / Vyrobené "SK"</t>
  </si>
  <si>
    <t>INTELIGENTNÉ OSVETLENIE.</t>
  </si>
  <si>
    <t xml:space="preserve">Svietidlá dodávame v rámci projektu s ostatnými riadiacimi komponentymi. Jediné rozhranie pre mesto s plnou možnosťou
rozšírenia o iné aplikácie a zariadenia tretích strán. </t>
  </si>
  <si>
    <t>Integrovaná ochrana proti prehrievaniu.</t>
  </si>
  <si>
    <t>Zaručuje dlhú životnosť a chráni celý LED systém.</t>
  </si>
  <si>
    <t>Cenník platný od:   16.1.2020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</si>
</sst>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€-2]\ #,##0.000"/>
    <numFmt numFmtId="165" formatCode="#,##0.00\ [$€-1]"/>
    <numFmt numFmtId="166" formatCode="_-* #,##0.00\ [$€-1]_-;\-* #,##0.00\ [$€-1]_-;_-* &quot;-&quot;??\ [$€-1]_-;_-@_-"/>
    <numFmt numFmtId="167" formatCode="0000000"/>
  </numFmts>
  <fonts count="4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u/>
      <sz val="10"/>
      <name val="Arial Narrow"/>
      <family val="2"/>
      <charset val="238"/>
    </font>
    <font>
      <b/>
      <sz val="8"/>
      <color indexed="9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Arial Narrow"/>
      <family val="2"/>
      <charset val="238"/>
    </font>
    <font>
      <u/>
      <sz val="8"/>
      <name val="Arial"/>
      <family val="2"/>
      <charset val="238"/>
    </font>
    <font>
      <sz val="8"/>
      <color theme="5" tint="-0.249977111117893"/>
      <name val="Calibri"/>
      <family val="2"/>
      <charset val="238"/>
      <scheme val="minor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9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2"/>
      <name val="Arial"/>
      <family val="2"/>
      <charset val="238"/>
    </font>
    <font>
      <sz val="12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sz val="10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rgb="FFC00000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sz val="8.25"/>
      <color rgb="FF444444"/>
      <name val="Calibri"/>
      <family val="2"/>
      <charset val="238"/>
      <scheme val="minor"/>
    </font>
    <font>
      <sz val="9"/>
      <name val="Arial Narrow"/>
      <family val="2"/>
      <charset val="238"/>
    </font>
    <font>
      <b/>
      <sz val="8"/>
      <color rgb="FFC00000"/>
      <name val="Arial"/>
      <family val="2"/>
      <charset val="238"/>
    </font>
    <font>
      <b/>
      <u/>
      <sz val="8"/>
      <color rgb="FFFF0000"/>
      <name val="Arial"/>
      <family val="2"/>
      <charset val="238"/>
    </font>
    <font>
      <b/>
      <u/>
      <sz val="8"/>
      <color rgb="FFC00000"/>
      <name val="Arial"/>
      <family val="2"/>
      <charset val="238"/>
    </font>
    <font>
      <b/>
      <u/>
      <sz val="8"/>
      <color rgb="FFC00000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E2FD59"/>
        <bgColor indexed="64"/>
      </patternFill>
    </fill>
    <fill>
      <patternFill patternType="solid">
        <fgColor rgb="FFA3E52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2E40E"/>
        <bgColor indexed="64"/>
      </patternFill>
    </fill>
    <fill>
      <patternFill patternType="solid">
        <fgColor rgb="FFDDFD3D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3" fillId="0" borderId="0" applyFill="0" applyProtection="0"/>
    <xf numFmtId="0" fontId="25" fillId="0" borderId="0"/>
    <xf numFmtId="0" fontId="1" fillId="0" borderId="0"/>
  </cellStyleXfs>
  <cellXfs count="683">
    <xf numFmtId="0" fontId="0" fillId="0" borderId="0" xfId="0"/>
    <xf numFmtId="0" fontId="3" fillId="2" borderId="0" xfId="0" applyFont="1" applyFill="1" applyAlignment="1"/>
    <xf numFmtId="0" fontId="3" fillId="3" borderId="0" xfId="0" applyFont="1" applyFill="1" applyAlignment="1"/>
    <xf numFmtId="0" fontId="3" fillId="3" borderId="0" xfId="0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0" fontId="4" fillId="3" borderId="1" xfId="0" applyFont="1" applyFill="1" applyBorder="1" applyAlignment="1">
      <alignment horizontal="right"/>
    </xf>
    <xf numFmtId="0" fontId="3" fillId="3" borderId="0" xfId="0" applyFont="1" applyFill="1"/>
    <xf numFmtId="0" fontId="3" fillId="3" borderId="1" xfId="0" applyFont="1" applyFill="1" applyBorder="1" applyAlignment="1">
      <alignment horizontal="right"/>
    </xf>
    <xf numFmtId="0" fontId="3" fillId="3" borderId="0" xfId="0" applyFont="1" applyFill="1" applyAlignment="1">
      <alignment horizontal="right"/>
    </xf>
    <xf numFmtId="165" fontId="5" fillId="2" borderId="0" xfId="0" applyNumberFormat="1" applyFont="1" applyFill="1"/>
    <xf numFmtId="0" fontId="6" fillId="3" borderId="0" xfId="0" applyFont="1" applyFill="1" applyAlignment="1">
      <alignment horizontal="center"/>
    </xf>
    <xf numFmtId="164" fontId="3" fillId="3" borderId="0" xfId="0" applyNumberFormat="1" applyFont="1" applyFill="1" applyBorder="1" applyAlignment="1">
      <alignment horizontal="left"/>
    </xf>
    <xf numFmtId="0" fontId="7" fillId="4" borderId="0" xfId="0" applyFont="1" applyFill="1" applyBorder="1" applyAlignment="1">
      <alignment horizontal="center"/>
    </xf>
    <xf numFmtId="0" fontId="7" fillId="3" borderId="0" xfId="0" applyFont="1" applyFill="1" applyBorder="1" applyAlignment="1"/>
    <xf numFmtId="0" fontId="5" fillId="2" borderId="0" xfId="0" applyFont="1" applyFill="1"/>
    <xf numFmtId="0" fontId="4" fillId="2" borderId="0" xfId="0" applyFont="1" applyFill="1" applyAlignment="1"/>
    <xf numFmtId="0" fontId="8" fillId="2" borderId="0" xfId="2" applyFill="1"/>
    <xf numFmtId="0" fontId="0" fillId="2" borderId="0" xfId="0" applyFill="1"/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4" fillId="3" borderId="0" xfId="0" applyFont="1" applyFill="1" applyBorder="1" applyAlignment="1">
      <alignment horizontal="right"/>
    </xf>
    <xf numFmtId="9" fontId="4" fillId="5" borderId="2" xfId="0" applyNumberFormat="1" applyFont="1" applyFill="1" applyBorder="1" applyAlignment="1">
      <alignment horizontal="center"/>
    </xf>
    <xf numFmtId="0" fontId="10" fillId="2" borderId="3" xfId="0" applyFont="1" applyFill="1" applyBorder="1"/>
    <xf numFmtId="0" fontId="11" fillId="3" borderId="0" xfId="0" applyFont="1" applyFill="1" applyAlignment="1">
      <alignment horizontal="right"/>
    </xf>
    <xf numFmtId="0" fontId="12" fillId="2" borderId="4" xfId="0" applyFont="1" applyFill="1" applyBorder="1"/>
    <xf numFmtId="0" fontId="13" fillId="0" borderId="4" xfId="0" applyFont="1" applyBorder="1"/>
    <xf numFmtId="0" fontId="14" fillId="0" borderId="5" xfId="0" applyFont="1" applyBorder="1"/>
    <xf numFmtId="49" fontId="14" fillId="0" borderId="5" xfId="0" applyNumberFormat="1" applyFont="1" applyBorder="1" applyAlignment="1">
      <alignment horizontal="center"/>
    </xf>
    <xf numFmtId="165" fontId="4" fillId="6" borderId="6" xfId="0" applyNumberFormat="1" applyFont="1" applyFill="1" applyBorder="1" applyAlignment="1" applyProtection="1">
      <alignment horizontal="center"/>
      <protection locked="0"/>
    </xf>
    <xf numFmtId="0" fontId="4" fillId="6" borderId="7" xfId="0" applyFont="1" applyFill="1" applyBorder="1" applyAlignment="1">
      <alignment horizontal="center" wrapText="1"/>
    </xf>
    <xf numFmtId="0" fontId="9" fillId="2" borderId="1" xfId="0" applyFont="1" applyFill="1" applyBorder="1"/>
    <xf numFmtId="0" fontId="13" fillId="0" borderId="9" xfId="0" applyFont="1" applyBorder="1"/>
    <xf numFmtId="0" fontId="9" fillId="0" borderId="10" xfId="0" applyFont="1" applyBorder="1"/>
    <xf numFmtId="49" fontId="9" fillId="0" borderId="10" xfId="0" applyNumberFormat="1" applyFont="1" applyBorder="1" applyAlignment="1">
      <alignment horizontal="center"/>
    </xf>
    <xf numFmtId="165" fontId="4" fillId="6" borderId="11" xfId="0" applyNumberFormat="1" applyFont="1" applyFill="1" applyBorder="1" applyAlignment="1" applyProtection="1">
      <alignment horizontal="center"/>
      <protection locked="0"/>
    </xf>
    <xf numFmtId="0" fontId="4" fillId="6" borderId="12" xfId="0" applyFont="1" applyFill="1" applyBorder="1" applyAlignment="1" applyProtection="1">
      <alignment horizontal="center"/>
      <protection locked="0"/>
    </xf>
    <xf numFmtId="0" fontId="14" fillId="0" borderId="14" xfId="0" applyFont="1" applyBorder="1"/>
    <xf numFmtId="166" fontId="5" fillId="0" borderId="16" xfId="0" applyNumberFormat="1" applyFont="1" applyFill="1" applyBorder="1"/>
    <xf numFmtId="165" fontId="5" fillId="5" borderId="16" xfId="0" applyNumberFormat="1" applyFont="1" applyFill="1" applyBorder="1"/>
    <xf numFmtId="165" fontId="5" fillId="0" borderId="16" xfId="0" applyNumberFormat="1" applyFont="1" applyBorder="1"/>
    <xf numFmtId="0" fontId="14" fillId="0" borderId="17" xfId="0" applyFont="1" applyBorder="1"/>
    <xf numFmtId="0" fontId="13" fillId="0" borderId="17" xfId="0" applyFont="1" applyBorder="1"/>
    <xf numFmtId="0" fontId="14" fillId="0" borderId="23" xfId="0" applyFont="1" applyBorder="1"/>
    <xf numFmtId="0" fontId="14" fillId="0" borderId="24" xfId="0" applyFont="1" applyBorder="1"/>
    <xf numFmtId="0" fontId="13" fillId="0" borderId="14" xfId="0" applyFont="1" applyBorder="1"/>
    <xf numFmtId="166" fontId="14" fillId="0" borderId="16" xfId="0" applyNumberFormat="1" applyFont="1" applyBorder="1"/>
    <xf numFmtId="0" fontId="14" fillId="0" borderId="21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166" fontId="14" fillId="0" borderId="27" xfId="0" applyNumberFormat="1" applyFont="1" applyBorder="1"/>
    <xf numFmtId="165" fontId="5" fillId="5" borderId="27" xfId="0" applyNumberFormat="1" applyFont="1" applyFill="1" applyBorder="1"/>
    <xf numFmtId="165" fontId="5" fillId="0" borderId="27" xfId="0" applyNumberFormat="1" applyFont="1" applyBorder="1"/>
    <xf numFmtId="0" fontId="9" fillId="2" borderId="4" xfId="0" applyFont="1" applyFill="1" applyBorder="1"/>
    <xf numFmtId="0" fontId="13" fillId="2" borderId="4" xfId="0" applyFont="1" applyFill="1" applyBorder="1"/>
    <xf numFmtId="0" fontId="14" fillId="2" borderId="28" xfId="0" applyFont="1" applyFill="1" applyBorder="1"/>
    <xf numFmtId="49" fontId="14" fillId="2" borderId="5" xfId="0" applyNumberFormat="1" applyFont="1" applyFill="1" applyBorder="1" applyAlignment="1">
      <alignment horizontal="center"/>
    </xf>
    <xf numFmtId="165" fontId="4" fillId="6" borderId="29" xfId="0" applyNumberFormat="1" applyFont="1" applyFill="1" applyBorder="1" applyAlignment="1" applyProtection="1">
      <alignment horizontal="center"/>
      <protection locked="0"/>
    </xf>
    <xf numFmtId="0" fontId="13" fillId="2" borderId="9" xfId="0" applyFont="1" applyFill="1" applyBorder="1"/>
    <xf numFmtId="0" fontId="9" fillId="2" borderId="3" xfId="0" applyFont="1" applyFill="1" applyBorder="1"/>
    <xf numFmtId="49" fontId="9" fillId="2" borderId="10" xfId="0" applyNumberFormat="1" applyFont="1" applyFill="1" applyBorder="1" applyAlignment="1">
      <alignment horizontal="center"/>
    </xf>
    <xf numFmtId="165" fontId="4" fillId="6" borderId="24" xfId="0" applyNumberFormat="1" applyFont="1" applyFill="1" applyBorder="1" applyAlignment="1" applyProtection="1">
      <alignment horizontal="center"/>
      <protection locked="0"/>
    </xf>
    <xf numFmtId="0" fontId="4" fillId="6" borderId="30" xfId="0" applyFont="1" applyFill="1" applyBorder="1" applyAlignment="1" applyProtection="1">
      <alignment horizontal="center"/>
      <protection locked="0"/>
    </xf>
    <xf numFmtId="165" fontId="4" fillId="2" borderId="32" xfId="0" applyNumberFormat="1" applyFont="1" applyFill="1" applyBorder="1" applyAlignment="1" applyProtection="1">
      <alignment horizontal="center"/>
      <protection locked="0"/>
    </xf>
    <xf numFmtId="0" fontId="4" fillId="5" borderId="32" xfId="0" applyFont="1" applyFill="1" applyBorder="1" applyAlignment="1" applyProtection="1">
      <alignment horizontal="center"/>
      <protection locked="0"/>
    </xf>
    <xf numFmtId="165" fontId="5" fillId="2" borderId="32" xfId="0" applyNumberFormat="1" applyFont="1" applyFill="1" applyBorder="1" applyAlignment="1">
      <alignment horizontal="center"/>
    </xf>
    <xf numFmtId="166" fontId="16" fillId="0" borderId="16" xfId="0" applyNumberFormat="1" applyFont="1" applyFill="1" applyBorder="1" applyAlignment="1">
      <alignment horizontal="center"/>
    </xf>
    <xf numFmtId="0" fontId="13" fillId="0" borderId="23" xfId="0" applyFont="1" applyBorder="1"/>
    <xf numFmtId="165" fontId="4" fillId="6" borderId="26" xfId="0" applyNumberFormat="1" applyFont="1" applyFill="1" applyBorder="1" applyAlignment="1" applyProtection="1">
      <alignment horizontal="center"/>
      <protection locked="0"/>
    </xf>
    <xf numFmtId="166" fontId="16" fillId="0" borderId="32" xfId="0" applyNumberFormat="1" applyFont="1" applyFill="1" applyBorder="1" applyAlignment="1">
      <alignment horizontal="center"/>
    </xf>
    <xf numFmtId="165" fontId="5" fillId="5" borderId="32" xfId="0" applyNumberFormat="1" applyFont="1" applyFill="1" applyBorder="1"/>
    <xf numFmtId="165" fontId="5" fillId="0" borderId="32" xfId="0" applyNumberFormat="1" applyFont="1" applyBorder="1"/>
    <xf numFmtId="0" fontId="17" fillId="2" borderId="1" xfId="0" applyFont="1" applyFill="1" applyBorder="1"/>
    <xf numFmtId="0" fontId="9" fillId="2" borderId="9" xfId="0" applyFont="1" applyFill="1" applyBorder="1"/>
    <xf numFmtId="0" fontId="3" fillId="0" borderId="17" xfId="0" applyFont="1" applyBorder="1"/>
    <xf numFmtId="165" fontId="5" fillId="0" borderId="33" xfId="0" applyNumberFormat="1" applyFont="1" applyBorder="1"/>
    <xf numFmtId="0" fontId="9" fillId="2" borderId="31" xfId="0" applyFont="1" applyFill="1" applyBorder="1"/>
    <xf numFmtId="166" fontId="14" fillId="0" borderId="34" xfId="0" applyNumberFormat="1" applyFont="1" applyBorder="1"/>
    <xf numFmtId="165" fontId="4" fillId="6" borderId="19" xfId="0" applyNumberFormat="1" applyFont="1" applyFill="1" applyBorder="1" applyAlignment="1" applyProtection="1">
      <alignment horizontal="center"/>
      <protection locked="0"/>
    </xf>
    <xf numFmtId="0" fontId="13" fillId="2" borderId="35" xfId="0" applyFont="1" applyFill="1" applyBorder="1"/>
    <xf numFmtId="0" fontId="9" fillId="2" borderId="15" xfId="0" applyFont="1" applyFill="1" applyBorder="1"/>
    <xf numFmtId="49" fontId="9" fillId="2" borderId="19" xfId="0" applyNumberFormat="1" applyFont="1" applyFill="1" applyBorder="1" applyAlignment="1">
      <alignment horizontal="center"/>
    </xf>
    <xf numFmtId="49" fontId="14" fillId="0" borderId="36" xfId="0" applyNumberFormat="1" applyFont="1" applyFill="1" applyBorder="1" applyAlignment="1">
      <alignment horizontal="center"/>
    </xf>
    <xf numFmtId="165" fontId="5" fillId="0" borderId="33" xfId="0" applyNumberFormat="1" applyFont="1" applyBorder="1" applyAlignment="1">
      <alignment horizontal="center"/>
    </xf>
    <xf numFmtId="49" fontId="14" fillId="0" borderId="16" xfId="0" applyNumberFormat="1" applyFont="1" applyFill="1" applyBorder="1" applyAlignment="1">
      <alignment horizontal="center"/>
    </xf>
    <xf numFmtId="0" fontId="14" fillId="0" borderId="37" xfId="0" applyFont="1" applyBorder="1"/>
    <xf numFmtId="166" fontId="14" fillId="0" borderId="38" xfId="0" applyNumberFormat="1" applyFont="1" applyBorder="1"/>
    <xf numFmtId="0" fontId="9" fillId="2" borderId="8" xfId="0" applyFont="1" applyFill="1" applyBorder="1"/>
    <xf numFmtId="0" fontId="14" fillId="2" borderId="0" xfId="0" applyFont="1" applyFill="1" applyBorder="1"/>
    <xf numFmtId="49" fontId="14" fillId="0" borderId="33" xfId="0" applyNumberFormat="1" applyFont="1" applyFill="1" applyBorder="1" applyAlignment="1">
      <alignment horizontal="center"/>
    </xf>
    <xf numFmtId="0" fontId="9" fillId="2" borderId="13" xfId="0" applyFont="1" applyFill="1" applyBorder="1"/>
    <xf numFmtId="49" fontId="9" fillId="0" borderId="10" xfId="0" applyNumberFormat="1" applyFont="1" applyFill="1" applyBorder="1" applyAlignment="1">
      <alignment horizontal="center"/>
    </xf>
    <xf numFmtId="166" fontId="14" fillId="0" borderId="32" xfId="0" applyNumberFormat="1" applyFont="1" applyBorder="1"/>
    <xf numFmtId="0" fontId="13" fillId="2" borderId="1" xfId="0" applyFont="1" applyFill="1" applyBorder="1"/>
    <xf numFmtId="0" fontId="9" fillId="2" borderId="0" xfId="0" applyFont="1" applyFill="1" applyBorder="1"/>
    <xf numFmtId="49" fontId="9" fillId="2" borderId="33" xfId="0" applyNumberFormat="1" applyFont="1" applyFill="1" applyBorder="1" applyAlignment="1">
      <alignment horizontal="center"/>
    </xf>
    <xf numFmtId="0" fontId="14" fillId="0" borderId="29" xfId="0" applyFont="1" applyBorder="1"/>
    <xf numFmtId="165" fontId="5" fillId="0" borderId="5" xfId="0" applyNumberFormat="1" applyFont="1" applyBorder="1"/>
    <xf numFmtId="165" fontId="5" fillId="5" borderId="34" xfId="0" applyNumberFormat="1" applyFont="1" applyFill="1" applyBorder="1"/>
    <xf numFmtId="49" fontId="14" fillId="0" borderId="5" xfId="0" applyNumberFormat="1" applyFont="1" applyFill="1" applyBorder="1" applyAlignment="1">
      <alignment horizontal="center"/>
    </xf>
    <xf numFmtId="0" fontId="4" fillId="6" borderId="39" xfId="0" applyFont="1" applyFill="1" applyBorder="1" applyAlignment="1">
      <alignment horizontal="center" wrapText="1"/>
    </xf>
    <xf numFmtId="49" fontId="9" fillId="0" borderId="33" xfId="0" applyNumberFormat="1" applyFont="1" applyFill="1" applyBorder="1" applyAlignment="1">
      <alignment horizontal="center"/>
    </xf>
    <xf numFmtId="165" fontId="5" fillId="5" borderId="40" xfId="0" applyNumberFormat="1" applyFont="1" applyFill="1" applyBorder="1"/>
    <xf numFmtId="0" fontId="0" fillId="2" borderId="33" xfId="0" applyFill="1" applyBorder="1"/>
    <xf numFmtId="0" fontId="5" fillId="0" borderId="6" xfId="0" applyFont="1" applyBorder="1"/>
    <xf numFmtId="166" fontId="5" fillId="0" borderId="32" xfId="0" applyNumberFormat="1" applyFont="1" applyFill="1" applyBorder="1"/>
    <xf numFmtId="165" fontId="5" fillId="0" borderId="32" xfId="0" applyNumberFormat="1" applyFont="1" applyFill="1" applyBorder="1"/>
    <xf numFmtId="0" fontId="5" fillId="0" borderId="17" xfId="0" applyFont="1" applyBorder="1"/>
    <xf numFmtId="165" fontId="5" fillId="0" borderId="16" xfId="0" applyNumberFormat="1" applyFont="1" applyFill="1" applyBorder="1"/>
    <xf numFmtId="0" fontId="0" fillId="2" borderId="10" xfId="0" applyFill="1" applyBorder="1"/>
    <xf numFmtId="0" fontId="14" fillId="2" borderId="5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3" fillId="0" borderId="29" xfId="0" applyFont="1" applyBorder="1"/>
    <xf numFmtId="166" fontId="14" fillId="2" borderId="40" xfId="0" applyNumberFormat="1" applyFont="1" applyFill="1" applyBorder="1" applyAlignment="1">
      <alignment horizontal="center"/>
    </xf>
    <xf numFmtId="165" fontId="5" fillId="5" borderId="7" xfId="0" applyNumberFormat="1" applyFont="1" applyFill="1" applyBorder="1"/>
    <xf numFmtId="166" fontId="14" fillId="2" borderId="32" xfId="0" applyNumberFormat="1" applyFont="1" applyFill="1" applyBorder="1" applyAlignment="1">
      <alignment horizontal="center"/>
    </xf>
    <xf numFmtId="165" fontId="5" fillId="5" borderId="36" xfId="0" applyNumberFormat="1" applyFont="1" applyFill="1" applyBorder="1"/>
    <xf numFmtId="166" fontId="14" fillId="2" borderId="16" xfId="0" applyNumberFormat="1" applyFont="1" applyFill="1" applyBorder="1" applyAlignment="1">
      <alignment horizontal="center"/>
    </xf>
    <xf numFmtId="0" fontId="13" fillId="0" borderId="1" xfId="0" applyFont="1" applyBorder="1"/>
    <xf numFmtId="166" fontId="14" fillId="2" borderId="34" xfId="0" applyNumberFormat="1" applyFont="1" applyFill="1" applyBorder="1" applyAlignment="1">
      <alignment horizontal="center"/>
    </xf>
    <xf numFmtId="0" fontId="14" fillId="2" borderId="33" xfId="0" applyFont="1" applyFill="1" applyBorder="1" applyAlignment="1">
      <alignment horizontal="center"/>
    </xf>
    <xf numFmtId="165" fontId="5" fillId="5" borderId="38" xfId="0" applyNumberFormat="1" applyFont="1" applyFill="1" applyBorder="1"/>
    <xf numFmtId="165" fontId="5" fillId="0" borderId="10" xfId="0" applyNumberFormat="1" applyFont="1" applyBorder="1"/>
    <xf numFmtId="0" fontId="20" fillId="3" borderId="0" xfId="0" applyFont="1" applyFill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14" fillId="0" borderId="18" xfId="0" applyFont="1" applyBorder="1"/>
    <xf numFmtId="49" fontId="14" fillId="0" borderId="45" xfId="0" applyNumberFormat="1" applyFont="1" applyBorder="1" applyAlignment="1">
      <alignment horizontal="center"/>
    </xf>
    <xf numFmtId="0" fontId="14" fillId="0" borderId="17" xfId="0" applyFont="1" applyFill="1" applyBorder="1"/>
    <xf numFmtId="0" fontId="14" fillId="0" borderId="21" xfId="0" applyFont="1" applyBorder="1"/>
    <xf numFmtId="49" fontId="14" fillId="0" borderId="46" xfId="0" applyNumberFormat="1" applyFont="1" applyBorder="1" applyAlignment="1">
      <alignment horizontal="center"/>
    </xf>
    <xf numFmtId="0" fontId="14" fillId="0" borderId="25" xfId="0" applyFont="1" applyBorder="1"/>
    <xf numFmtId="49" fontId="14" fillId="0" borderId="48" xfId="0" applyNumberFormat="1" applyFont="1" applyBorder="1" applyAlignment="1">
      <alignment horizontal="center"/>
    </xf>
    <xf numFmtId="166" fontId="3" fillId="2" borderId="16" xfId="0" applyNumberFormat="1" applyFont="1" applyFill="1" applyBorder="1"/>
    <xf numFmtId="49" fontId="14" fillId="0" borderId="32" xfId="0" applyNumberFormat="1" applyFont="1" applyBorder="1" applyAlignment="1">
      <alignment horizontal="center"/>
    </xf>
    <xf numFmtId="49" fontId="14" fillId="0" borderId="16" xfId="0" applyNumberFormat="1" applyFont="1" applyBorder="1" applyAlignment="1">
      <alignment horizontal="center"/>
    </xf>
    <xf numFmtId="0" fontId="14" fillId="0" borderId="20" xfId="0" applyFont="1" applyBorder="1"/>
    <xf numFmtId="49" fontId="14" fillId="0" borderId="27" xfId="0" applyNumberFormat="1" applyFont="1" applyBorder="1" applyAlignment="1">
      <alignment horizontal="center"/>
    </xf>
    <xf numFmtId="166" fontId="3" fillId="2" borderId="34" xfId="0" applyNumberFormat="1" applyFont="1" applyFill="1" applyBorder="1"/>
    <xf numFmtId="0" fontId="14" fillId="0" borderId="16" xfId="0" applyFont="1" applyBorder="1"/>
    <xf numFmtId="49" fontId="14" fillId="7" borderId="16" xfId="0" applyNumberFormat="1" applyFont="1" applyFill="1" applyBorder="1" applyAlignment="1">
      <alignment horizontal="center"/>
    </xf>
    <xf numFmtId="0" fontId="14" fillId="0" borderId="27" xfId="0" applyFont="1" applyBorder="1"/>
    <xf numFmtId="49" fontId="14" fillId="7" borderId="27" xfId="0" applyNumberFormat="1" applyFont="1" applyFill="1" applyBorder="1" applyAlignment="1">
      <alignment horizontal="center"/>
    </xf>
    <xf numFmtId="49" fontId="14" fillId="0" borderId="28" xfId="0" applyNumberFormat="1" applyFont="1" applyBorder="1" applyAlignment="1">
      <alignment horizontal="center"/>
    </xf>
    <xf numFmtId="49" fontId="9" fillId="0" borderId="3" xfId="0" applyNumberFormat="1" applyFont="1" applyBorder="1" applyAlignment="1">
      <alignment horizontal="center"/>
    </xf>
    <xf numFmtId="49" fontId="14" fillId="2" borderId="28" xfId="0" applyNumberFormat="1" applyFont="1" applyFill="1" applyBorder="1" applyAlignment="1">
      <alignment horizontal="center"/>
    </xf>
    <xf numFmtId="49" fontId="9" fillId="2" borderId="3" xfId="0" applyNumberFormat="1" applyFont="1" applyFill="1" applyBorder="1" applyAlignment="1">
      <alignment horizontal="center"/>
    </xf>
    <xf numFmtId="0" fontId="5" fillId="0" borderId="29" xfId="0" applyFont="1" applyFill="1" applyBorder="1" applyAlignment="1">
      <alignment horizontal="left"/>
    </xf>
    <xf numFmtId="0" fontId="5" fillId="0" borderId="40" xfId="0" applyFont="1" applyBorder="1"/>
    <xf numFmtId="166" fontId="14" fillId="0" borderId="6" xfId="1" applyNumberFormat="1" applyFont="1" applyBorder="1" applyAlignment="1">
      <alignment horizontal="left" vertical="center"/>
    </xf>
    <xf numFmtId="0" fontId="5" fillId="0" borderId="17" xfId="0" applyFont="1" applyFill="1" applyBorder="1" applyAlignment="1">
      <alignment horizontal="left"/>
    </xf>
    <xf numFmtId="0" fontId="5" fillId="0" borderId="34" xfId="0" applyFont="1" applyBorder="1"/>
    <xf numFmtId="166" fontId="14" fillId="0" borderId="22" xfId="1" applyNumberFormat="1" applyFont="1" applyBorder="1" applyAlignment="1">
      <alignment horizontal="left" vertical="center"/>
    </xf>
    <xf numFmtId="0" fontId="14" fillId="2" borderId="5" xfId="0" applyFont="1" applyFill="1" applyBorder="1"/>
    <xf numFmtId="0" fontId="9" fillId="2" borderId="10" xfId="0" applyFont="1" applyFill="1" applyBorder="1"/>
    <xf numFmtId="166" fontId="14" fillId="0" borderId="29" xfId="0" applyNumberFormat="1" applyFont="1" applyBorder="1"/>
    <xf numFmtId="166" fontId="14" fillId="0" borderId="17" xfId="0" applyNumberFormat="1" applyFont="1" applyBorder="1"/>
    <xf numFmtId="166" fontId="14" fillId="0" borderId="24" xfId="0" applyNumberFormat="1" applyFont="1" applyBorder="1"/>
    <xf numFmtId="165" fontId="5" fillId="0" borderId="0" xfId="0" applyNumberFormat="1" applyFont="1"/>
    <xf numFmtId="0" fontId="14" fillId="0" borderId="7" xfId="0" applyFont="1" applyBorder="1"/>
    <xf numFmtId="166" fontId="14" fillId="0" borderId="14" xfId="0" applyNumberFormat="1" applyFont="1" applyBorder="1"/>
    <xf numFmtId="0" fontId="14" fillId="0" borderId="47" xfId="0" applyFont="1" applyBorder="1"/>
    <xf numFmtId="0" fontId="14" fillId="0" borderId="30" xfId="0" applyFont="1" applyBorder="1"/>
    <xf numFmtId="0" fontId="9" fillId="2" borderId="33" xfId="0" applyFont="1" applyFill="1" applyBorder="1"/>
    <xf numFmtId="49" fontId="9" fillId="2" borderId="0" xfId="0" applyNumberFormat="1" applyFont="1" applyFill="1" applyBorder="1" applyAlignment="1">
      <alignment horizontal="center"/>
    </xf>
    <xf numFmtId="0" fontId="14" fillId="0" borderId="40" xfId="0" applyFont="1" applyBorder="1"/>
    <xf numFmtId="49" fontId="14" fillId="0" borderId="40" xfId="0" applyNumberFormat="1" applyFont="1" applyBorder="1" applyAlignment="1">
      <alignment horizontal="center"/>
    </xf>
    <xf numFmtId="166" fontId="14" fillId="0" borderId="40" xfId="0" applyNumberFormat="1" applyFont="1" applyBorder="1"/>
    <xf numFmtId="0" fontId="14" fillId="0" borderId="34" xfId="0" applyFont="1" applyBorder="1"/>
    <xf numFmtId="49" fontId="14" fillId="0" borderId="34" xfId="0" applyNumberFormat="1" applyFont="1" applyBorder="1" applyAlignment="1">
      <alignment horizontal="center"/>
    </xf>
    <xf numFmtId="0" fontId="14" fillId="0" borderId="32" xfId="0" applyFont="1" applyBorder="1"/>
    <xf numFmtId="0" fontId="13" fillId="2" borderId="28" xfId="0" applyFont="1" applyFill="1" applyBorder="1"/>
    <xf numFmtId="0" fontId="13" fillId="2" borderId="3" xfId="0" applyFont="1" applyFill="1" applyBorder="1"/>
    <xf numFmtId="0" fontId="14" fillId="0" borderId="22" xfId="0" applyFont="1" applyBorder="1"/>
    <xf numFmtId="49" fontId="9" fillId="2" borderId="32" xfId="0" applyNumberFormat="1" applyFont="1" applyFill="1" applyBorder="1" applyAlignment="1">
      <alignment horizontal="center"/>
    </xf>
    <xf numFmtId="165" fontId="5" fillId="0" borderId="33" xfId="0" applyNumberFormat="1" applyFont="1" applyBorder="1" applyAlignment="1">
      <alignment horizontal="right"/>
    </xf>
    <xf numFmtId="166" fontId="14" fillId="0" borderId="22" xfId="0" applyNumberFormat="1" applyFont="1" applyBorder="1"/>
    <xf numFmtId="0" fontId="14" fillId="7" borderId="22" xfId="0" applyFont="1" applyFill="1" applyBorder="1"/>
    <xf numFmtId="0" fontId="14" fillId="7" borderId="16" xfId="0" applyFont="1" applyFill="1" applyBorder="1"/>
    <xf numFmtId="0" fontId="14" fillId="7" borderId="26" xfId="0" applyFont="1" applyFill="1" applyBorder="1"/>
    <xf numFmtId="0" fontId="14" fillId="7" borderId="34" xfId="0" applyFont="1" applyFill="1" applyBorder="1"/>
    <xf numFmtId="49" fontId="14" fillId="2" borderId="34" xfId="0" applyNumberFormat="1" applyFont="1" applyFill="1" applyBorder="1" applyAlignment="1">
      <alignment horizontal="center"/>
    </xf>
    <xf numFmtId="0" fontId="5" fillId="0" borderId="29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left"/>
    </xf>
    <xf numFmtId="0" fontId="5" fillId="0" borderId="32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23" xfId="0" applyFont="1" applyFill="1" applyBorder="1" applyAlignment="1">
      <alignment horizontal="left"/>
    </xf>
    <xf numFmtId="0" fontId="13" fillId="2" borderId="4" xfId="0" applyFont="1" applyFill="1" applyBorder="1" applyAlignment="1">
      <alignment horizontal="left"/>
    </xf>
    <xf numFmtId="0" fontId="14" fillId="2" borderId="28" xfId="0" applyFont="1" applyFill="1" applyBorder="1" applyAlignment="1">
      <alignment horizontal="left"/>
    </xf>
    <xf numFmtId="0" fontId="13" fillId="2" borderId="9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0" borderId="24" xfId="0" applyFont="1" applyFill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166" fontId="14" fillId="0" borderId="19" xfId="1" applyNumberFormat="1" applyFont="1" applyBorder="1" applyAlignment="1">
      <alignment horizontal="left" vertical="center"/>
    </xf>
    <xf numFmtId="0" fontId="5" fillId="0" borderId="3" xfId="0" applyFont="1" applyBorder="1" applyAlignment="1">
      <alignment horizontal="left"/>
    </xf>
    <xf numFmtId="166" fontId="14" fillId="0" borderId="26" xfId="1" applyNumberFormat="1" applyFont="1" applyBorder="1" applyAlignment="1">
      <alignment horizontal="left" vertical="center"/>
    </xf>
    <xf numFmtId="49" fontId="9" fillId="0" borderId="0" xfId="0" applyNumberFormat="1" applyFont="1" applyBorder="1" applyAlignment="1">
      <alignment horizontal="center"/>
    </xf>
    <xf numFmtId="49" fontId="14" fillId="7" borderId="40" xfId="0" applyNumberFormat="1" applyFont="1" applyFill="1" applyBorder="1" applyAlignment="1">
      <alignment horizontal="center"/>
    </xf>
    <xf numFmtId="0" fontId="14" fillId="2" borderId="1" xfId="0" applyFont="1" applyFill="1" applyBorder="1"/>
    <xf numFmtId="49" fontId="14" fillId="2" borderId="0" xfId="0" applyNumberFormat="1" applyFont="1" applyFill="1" applyBorder="1" applyAlignment="1">
      <alignment horizontal="center"/>
    </xf>
    <xf numFmtId="166" fontId="14" fillId="2" borderId="42" xfId="0" applyNumberFormat="1" applyFont="1" applyFill="1" applyBorder="1"/>
    <xf numFmtId="165" fontId="5" fillId="2" borderId="41" xfId="0" applyNumberFormat="1" applyFont="1" applyFill="1" applyBorder="1"/>
    <xf numFmtId="165" fontId="5" fillId="2" borderId="33" xfId="0" applyNumberFormat="1" applyFont="1" applyFill="1" applyBorder="1"/>
    <xf numFmtId="0" fontId="21" fillId="2" borderId="1" xfId="0" applyFont="1" applyFill="1" applyBorder="1"/>
    <xf numFmtId="165" fontId="5" fillId="2" borderId="0" xfId="0" applyNumberFormat="1" applyFont="1" applyFill="1" applyBorder="1"/>
    <xf numFmtId="0" fontId="22" fillId="2" borderId="1" xfId="0" applyFont="1" applyFill="1" applyBorder="1"/>
    <xf numFmtId="0" fontId="14" fillId="2" borderId="3" xfId="0" applyFont="1" applyFill="1" applyBorder="1"/>
    <xf numFmtId="166" fontId="22" fillId="2" borderId="10" xfId="0" applyNumberFormat="1" applyFont="1" applyFill="1" applyBorder="1" applyAlignment="1">
      <alignment horizontal="center"/>
    </xf>
    <xf numFmtId="49" fontId="14" fillId="0" borderId="32" xfId="0" applyNumberFormat="1" applyFont="1" applyFill="1" applyBorder="1" applyAlignment="1">
      <alignment horizontal="center"/>
    </xf>
    <xf numFmtId="165" fontId="14" fillId="0" borderId="33" xfId="0" applyNumberFormat="1" applyFont="1" applyFill="1" applyBorder="1"/>
    <xf numFmtId="0" fontId="22" fillId="2" borderId="9" xfId="0" applyFont="1" applyFill="1" applyBorder="1"/>
    <xf numFmtId="49" fontId="14" fillId="0" borderId="34" xfId="0" applyNumberFormat="1" applyFont="1" applyFill="1" applyBorder="1" applyAlignment="1">
      <alignment horizontal="center"/>
    </xf>
    <xf numFmtId="165" fontId="14" fillId="0" borderId="10" xfId="0" applyNumberFormat="1" applyFont="1" applyFill="1" applyBorder="1"/>
    <xf numFmtId="0" fontId="22" fillId="2" borderId="4" xfId="0" applyFont="1" applyFill="1" applyBorder="1"/>
    <xf numFmtId="49" fontId="14" fillId="2" borderId="3" xfId="0" applyNumberFormat="1" applyFont="1" applyFill="1" applyBorder="1" applyAlignment="1">
      <alignment horizontal="center"/>
    </xf>
    <xf numFmtId="49" fontId="14" fillId="0" borderId="40" xfId="0" applyNumberFormat="1" applyFont="1" applyFill="1" applyBorder="1" applyAlignment="1">
      <alignment horizontal="center"/>
    </xf>
    <xf numFmtId="166" fontId="14" fillId="0" borderId="6" xfId="0" applyNumberFormat="1" applyFont="1" applyBorder="1"/>
    <xf numFmtId="166" fontId="14" fillId="0" borderId="26" xfId="0" applyNumberFormat="1" applyFont="1" applyBorder="1"/>
    <xf numFmtId="0" fontId="14" fillId="2" borderId="9" xfId="0" applyFont="1" applyFill="1" applyBorder="1"/>
    <xf numFmtId="49" fontId="22" fillId="2" borderId="28" xfId="0" applyNumberFormat="1" applyFont="1" applyFill="1" applyBorder="1" applyAlignment="1">
      <alignment horizontal="center"/>
    </xf>
    <xf numFmtId="49" fontId="22" fillId="2" borderId="0" xfId="0" applyNumberFormat="1" applyFont="1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3" xfId="0" applyFont="1" applyFill="1" applyBorder="1" applyAlignment="1">
      <alignment horizontal="center"/>
    </xf>
    <xf numFmtId="0" fontId="5" fillId="2" borderId="32" xfId="0" applyFont="1" applyFill="1" applyBorder="1"/>
    <xf numFmtId="49" fontId="14" fillId="7" borderId="32" xfId="0" applyNumberFormat="1" applyFont="1" applyFill="1" applyBorder="1" applyAlignment="1">
      <alignment horizontal="center"/>
    </xf>
    <xf numFmtId="0" fontId="5" fillId="2" borderId="16" xfId="0" applyFont="1" applyFill="1" applyBorder="1"/>
    <xf numFmtId="0" fontId="5" fillId="2" borderId="34" xfId="0" applyFont="1" applyFill="1" applyBorder="1"/>
    <xf numFmtId="49" fontId="14" fillId="7" borderId="34" xfId="0" applyNumberFormat="1" applyFont="1" applyFill="1" applyBorder="1" applyAlignment="1">
      <alignment horizontal="center"/>
    </xf>
    <xf numFmtId="0" fontId="5" fillId="2" borderId="40" xfId="0" applyFont="1" applyFill="1" applyBorder="1"/>
    <xf numFmtId="0" fontId="14" fillId="0" borderId="28" xfId="0" applyFont="1" applyBorder="1"/>
    <xf numFmtId="165" fontId="5" fillId="0" borderId="13" xfId="0" applyNumberFormat="1" applyFont="1" applyBorder="1"/>
    <xf numFmtId="0" fontId="24" fillId="0" borderId="32" xfId="3" applyFont="1" applyFill="1" applyBorder="1" applyAlignment="1" applyProtection="1">
      <alignment horizontal="center"/>
    </xf>
    <xf numFmtId="0" fontId="24" fillId="0" borderId="16" xfId="3" applyFont="1" applyFill="1" applyBorder="1" applyAlignment="1" applyProtection="1">
      <alignment horizontal="center"/>
    </xf>
    <xf numFmtId="0" fontId="14" fillId="2" borderId="32" xfId="0" applyFont="1" applyFill="1" applyBorder="1"/>
    <xf numFmtId="49" fontId="14" fillId="2" borderId="32" xfId="0" applyNumberFormat="1" applyFont="1" applyFill="1" applyBorder="1" applyAlignment="1">
      <alignment horizontal="center"/>
    </xf>
    <xf numFmtId="165" fontId="5" fillId="0" borderId="49" xfId="0" applyNumberFormat="1" applyFont="1" applyBorder="1"/>
    <xf numFmtId="0" fontId="14" fillId="2" borderId="16" xfId="0" applyFont="1" applyFill="1" applyBorder="1"/>
    <xf numFmtId="49" fontId="14" fillId="2" borderId="16" xfId="0" applyNumberFormat="1" applyFont="1" applyFill="1" applyBorder="1" applyAlignment="1">
      <alignment horizontal="center"/>
    </xf>
    <xf numFmtId="0" fontId="14" fillId="2" borderId="34" xfId="0" applyFont="1" applyFill="1" applyBorder="1"/>
    <xf numFmtId="165" fontId="5" fillId="0" borderId="31" xfId="0" applyNumberFormat="1" applyFont="1" applyBorder="1"/>
    <xf numFmtId="0" fontId="14" fillId="2" borderId="4" xfId="0" applyFont="1" applyFill="1" applyBorder="1"/>
    <xf numFmtId="0" fontId="14" fillId="0" borderId="14" xfId="5" applyFont="1" applyFill="1" applyBorder="1"/>
    <xf numFmtId="0" fontId="14" fillId="0" borderId="32" xfId="5" applyFont="1" applyFill="1" applyBorder="1"/>
    <xf numFmtId="49" fontId="14" fillId="0" borderId="16" xfId="5" applyNumberFormat="1" applyFont="1" applyFill="1" applyBorder="1" applyAlignment="1">
      <alignment horizontal="center" wrapText="1"/>
    </xf>
    <xf numFmtId="166" fontId="14" fillId="8" borderId="16" xfId="0" applyNumberFormat="1" applyFont="1" applyFill="1" applyBorder="1"/>
    <xf numFmtId="0" fontId="14" fillId="0" borderId="17" xfId="5" applyFont="1" applyFill="1" applyBorder="1"/>
    <xf numFmtId="0" fontId="14" fillId="0" borderId="16" xfId="5" applyFont="1" applyFill="1" applyBorder="1"/>
    <xf numFmtId="49" fontId="14" fillId="0" borderId="16" xfId="5" applyNumberFormat="1" applyFont="1" applyFill="1" applyBorder="1" applyAlignment="1">
      <alignment horizontal="center"/>
    </xf>
    <xf numFmtId="0" fontId="14" fillId="0" borderId="24" xfId="5" applyFont="1" applyFill="1" applyBorder="1"/>
    <xf numFmtId="0" fontId="14" fillId="0" borderId="34" xfId="5" applyFont="1" applyFill="1" applyBorder="1"/>
    <xf numFmtId="49" fontId="14" fillId="0" borderId="34" xfId="5" applyNumberFormat="1" applyFont="1" applyFill="1" applyBorder="1" applyAlignment="1">
      <alignment horizontal="center"/>
    </xf>
    <xf numFmtId="166" fontId="14" fillId="8" borderId="34" xfId="0" applyNumberFormat="1" applyFont="1" applyFill="1" applyBorder="1"/>
    <xf numFmtId="0" fontId="14" fillId="2" borderId="28" xfId="5" applyFont="1" applyFill="1" applyBorder="1"/>
    <xf numFmtId="0" fontId="14" fillId="2" borderId="5" xfId="5" applyFont="1" applyFill="1" applyBorder="1" applyAlignment="1">
      <alignment horizontal="center"/>
    </xf>
    <xf numFmtId="49" fontId="14" fillId="0" borderId="32" xfId="5" applyNumberFormat="1" applyFont="1" applyFill="1" applyBorder="1" applyAlignment="1">
      <alignment horizontal="center"/>
    </xf>
    <xf numFmtId="49" fontId="14" fillId="2" borderId="5" xfId="5" applyNumberFormat="1" applyFont="1" applyFill="1" applyBorder="1" applyAlignment="1">
      <alignment horizontal="center"/>
    </xf>
    <xf numFmtId="0" fontId="14" fillId="0" borderId="14" xfId="0" applyFont="1" applyFill="1" applyBorder="1"/>
    <xf numFmtId="166" fontId="14" fillId="8" borderId="32" xfId="0" applyNumberFormat="1" applyFont="1" applyFill="1" applyBorder="1"/>
    <xf numFmtId="0" fontId="14" fillId="0" borderId="24" xfId="0" applyFont="1" applyFill="1" applyBorder="1"/>
    <xf numFmtId="0" fontId="14" fillId="2" borderId="0" xfId="5" applyFont="1" applyFill="1" applyBorder="1"/>
    <xf numFmtId="49" fontId="14" fillId="2" borderId="0" xfId="5" applyNumberFormat="1" applyFont="1" applyFill="1" applyBorder="1" applyAlignment="1">
      <alignment horizontal="center"/>
    </xf>
    <xf numFmtId="166" fontId="14" fillId="2" borderId="0" xfId="0" applyNumberFormat="1" applyFont="1" applyFill="1" applyBorder="1"/>
    <xf numFmtId="49" fontId="14" fillId="2" borderId="32" xfId="5" applyNumberFormat="1" applyFont="1" applyFill="1" applyBorder="1" applyAlignment="1">
      <alignment horizontal="center"/>
    </xf>
    <xf numFmtId="49" fontId="14" fillId="2" borderId="38" xfId="5" applyNumberFormat="1" applyFont="1" applyFill="1" applyBorder="1" applyAlignment="1">
      <alignment horizontal="center"/>
    </xf>
    <xf numFmtId="0" fontId="14" fillId="0" borderId="4" xfId="0" applyFont="1" applyBorder="1"/>
    <xf numFmtId="0" fontId="9" fillId="0" borderId="0" xfId="0" applyFont="1" applyBorder="1"/>
    <xf numFmtId="0" fontId="9" fillId="0" borderId="3" xfId="0" applyFont="1" applyBorder="1"/>
    <xf numFmtId="49" fontId="9" fillId="0" borderId="0" xfId="0" applyNumberFormat="1" applyFont="1" applyAlignment="1">
      <alignment horizontal="center"/>
    </xf>
    <xf numFmtId="0" fontId="5" fillId="0" borderId="0" xfId="0" applyFont="1"/>
    <xf numFmtId="0" fontId="18" fillId="0" borderId="45" xfId="0" applyFont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8" fillId="0" borderId="48" xfId="0" applyFont="1" applyBorder="1" applyAlignment="1">
      <alignment horizontal="center"/>
    </xf>
    <xf numFmtId="14" fontId="7" fillId="4" borderId="0" xfId="0" applyNumberFormat="1" applyFont="1" applyFill="1" applyBorder="1" applyAlignment="1">
      <alignment horizontal="center"/>
    </xf>
    <xf numFmtId="0" fontId="2" fillId="0" borderId="0" xfId="0" applyFont="1" applyFill="1"/>
    <xf numFmtId="165" fontId="4" fillId="9" borderId="6" xfId="0" applyNumberFormat="1" applyFont="1" applyFill="1" applyBorder="1" applyAlignment="1" applyProtection="1">
      <alignment horizontal="center"/>
      <protection locked="0"/>
    </xf>
    <xf numFmtId="0" fontId="4" fillId="9" borderId="7" xfId="0" applyFont="1" applyFill="1" applyBorder="1" applyAlignment="1">
      <alignment horizontal="center" wrapText="1"/>
    </xf>
    <xf numFmtId="165" fontId="4" fillId="9" borderId="26" xfId="0" applyNumberFormat="1" applyFont="1" applyFill="1" applyBorder="1" applyAlignment="1" applyProtection="1">
      <alignment horizontal="center"/>
      <protection locked="0"/>
    </xf>
    <xf numFmtId="0" fontId="4" fillId="9" borderId="30" xfId="0" applyFont="1" applyFill="1" applyBorder="1" applyAlignment="1" applyProtection="1">
      <alignment horizontal="center"/>
      <protection locked="0"/>
    </xf>
    <xf numFmtId="165" fontId="5" fillId="10" borderId="16" xfId="0" applyNumberFormat="1" applyFont="1" applyFill="1" applyBorder="1"/>
    <xf numFmtId="165" fontId="4" fillId="9" borderId="11" xfId="0" applyNumberFormat="1" applyFont="1" applyFill="1" applyBorder="1" applyAlignment="1" applyProtection="1">
      <alignment horizontal="center"/>
      <protection locked="0"/>
    </xf>
    <xf numFmtId="0" fontId="4" fillId="9" borderId="12" xfId="0" applyFont="1" applyFill="1" applyBorder="1" applyAlignment="1" applyProtection="1">
      <alignment horizontal="center"/>
      <protection locked="0"/>
    </xf>
    <xf numFmtId="165" fontId="4" fillId="9" borderId="28" xfId="0" applyNumberFormat="1" applyFont="1" applyFill="1" applyBorder="1" applyAlignment="1" applyProtection="1">
      <alignment horizontal="center"/>
      <protection locked="0"/>
    </xf>
    <xf numFmtId="0" fontId="4" fillId="9" borderId="5" xfId="0" applyFont="1" applyFill="1" applyBorder="1" applyAlignment="1">
      <alignment horizontal="center" wrapText="1"/>
    </xf>
    <xf numFmtId="165" fontId="4" fillId="9" borderId="3" xfId="0" applyNumberFormat="1" applyFont="1" applyFill="1" applyBorder="1" applyAlignment="1" applyProtection="1">
      <alignment horizontal="center"/>
      <protection locked="0"/>
    </xf>
    <xf numFmtId="0" fontId="4" fillId="9" borderId="10" xfId="0" applyFont="1" applyFill="1" applyBorder="1" applyAlignment="1" applyProtection="1">
      <alignment horizontal="center"/>
      <protection locked="0"/>
    </xf>
    <xf numFmtId="165" fontId="4" fillId="9" borderId="0" xfId="0" applyNumberFormat="1" applyFont="1" applyFill="1" applyBorder="1" applyAlignment="1" applyProtection="1">
      <alignment horizontal="center"/>
      <protection locked="0"/>
    </xf>
    <xf numFmtId="0" fontId="4" fillId="9" borderId="33" xfId="0" applyFont="1" applyFill="1" applyBorder="1" applyAlignment="1" applyProtection="1">
      <alignment horizontal="center"/>
      <protection locked="0"/>
    </xf>
    <xf numFmtId="165" fontId="4" fillId="9" borderId="19" xfId="0" applyNumberFormat="1" applyFont="1" applyFill="1" applyBorder="1" applyAlignment="1" applyProtection="1">
      <alignment horizontal="center"/>
      <protection locked="0"/>
    </xf>
    <xf numFmtId="0" fontId="4" fillId="9" borderId="39" xfId="0" applyFont="1" applyFill="1" applyBorder="1" applyAlignment="1">
      <alignment horizontal="center" wrapText="1"/>
    </xf>
    <xf numFmtId="9" fontId="4" fillId="10" borderId="2" xfId="0" applyNumberFormat="1" applyFont="1" applyFill="1" applyBorder="1" applyAlignment="1">
      <alignment horizontal="center"/>
    </xf>
    <xf numFmtId="165" fontId="5" fillId="10" borderId="39" xfId="0" applyNumberFormat="1" applyFont="1" applyFill="1" applyBorder="1"/>
    <xf numFmtId="165" fontId="5" fillId="10" borderId="47" xfId="0" applyNumberFormat="1" applyFont="1" applyFill="1" applyBorder="1"/>
    <xf numFmtId="165" fontId="5" fillId="10" borderId="30" xfId="0" applyNumberFormat="1" applyFont="1" applyFill="1" applyBorder="1"/>
    <xf numFmtId="165" fontId="5" fillId="10" borderId="7" xfId="0" applyNumberFormat="1" applyFont="1" applyFill="1" applyBorder="1"/>
    <xf numFmtId="165" fontId="5" fillId="10" borderId="32" xfId="0" applyNumberFormat="1" applyFont="1" applyFill="1" applyBorder="1"/>
    <xf numFmtId="165" fontId="5" fillId="10" borderId="40" xfId="0" applyNumberFormat="1" applyFont="1" applyFill="1" applyBorder="1"/>
    <xf numFmtId="165" fontId="5" fillId="10" borderId="34" xfId="0" applyNumberFormat="1" applyFont="1" applyFill="1" applyBorder="1"/>
    <xf numFmtId="165" fontId="5" fillId="10" borderId="27" xfId="0" applyNumberFormat="1" applyFont="1" applyFill="1" applyBorder="1"/>
    <xf numFmtId="0" fontId="14" fillId="0" borderId="21" xfId="0" applyFont="1" applyBorder="1" applyAlignment="1">
      <alignment horizontal="left"/>
    </xf>
    <xf numFmtId="0" fontId="14" fillId="0" borderId="21" xfId="0" applyFont="1" applyFill="1" applyBorder="1" applyAlignment="1">
      <alignment horizontal="left"/>
    </xf>
    <xf numFmtId="0" fontId="14" fillId="0" borderId="22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3" fillId="0" borderId="14" xfId="0" applyFont="1" applyBorder="1"/>
    <xf numFmtId="165" fontId="4" fillId="6" borderId="28" xfId="0" applyNumberFormat="1" applyFont="1" applyFill="1" applyBorder="1" applyAlignment="1" applyProtection="1">
      <alignment horizontal="center"/>
      <protection locked="0"/>
    </xf>
    <xf numFmtId="0" fontId="4" fillId="6" borderId="5" xfId="0" applyFont="1" applyFill="1" applyBorder="1" applyAlignment="1">
      <alignment horizontal="center" wrapText="1"/>
    </xf>
    <xf numFmtId="165" fontId="4" fillId="6" borderId="3" xfId="0" applyNumberFormat="1" applyFont="1" applyFill="1" applyBorder="1" applyAlignment="1" applyProtection="1">
      <alignment horizontal="center"/>
      <protection locked="0"/>
    </xf>
    <xf numFmtId="0" fontId="4" fillId="6" borderId="10" xfId="0" applyFont="1" applyFill="1" applyBorder="1" applyAlignment="1" applyProtection="1">
      <alignment horizontal="center"/>
      <protection locked="0"/>
    </xf>
    <xf numFmtId="0" fontId="13" fillId="2" borderId="29" xfId="0" applyFont="1" applyFill="1" applyBorder="1"/>
    <xf numFmtId="49" fontId="14" fillId="0" borderId="0" xfId="0" applyNumberFormat="1" applyFont="1" applyFill="1" applyBorder="1" applyAlignment="1">
      <alignment horizontal="center"/>
    </xf>
    <xf numFmtId="0" fontId="4" fillId="0" borderId="33" xfId="0" applyFont="1" applyFill="1" applyBorder="1" applyAlignment="1">
      <alignment horizontal="center" wrapText="1"/>
    </xf>
    <xf numFmtId="0" fontId="4" fillId="0" borderId="17" xfId="0" applyFont="1" applyBorder="1"/>
    <xf numFmtId="0" fontId="5" fillId="2" borderId="21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166" fontId="14" fillId="0" borderId="16" xfId="0" applyNumberFormat="1" applyFont="1" applyFill="1" applyBorder="1" applyAlignment="1">
      <alignment horizontal="center"/>
    </xf>
    <xf numFmtId="0" fontId="5" fillId="0" borderId="16" xfId="0" applyFont="1" applyBorder="1"/>
    <xf numFmtId="166" fontId="14" fillId="0" borderId="34" xfId="0" applyNumberFormat="1" applyFont="1" applyFill="1" applyBorder="1" applyAlignment="1">
      <alignment horizontal="center"/>
    </xf>
    <xf numFmtId="49" fontId="14" fillId="2" borderId="33" xfId="0" applyNumberFormat="1" applyFont="1" applyFill="1" applyBorder="1" applyAlignment="1">
      <alignment horizontal="center"/>
    </xf>
    <xf numFmtId="165" fontId="5" fillId="0" borderId="47" xfId="0" applyNumberFormat="1" applyFont="1" applyBorder="1"/>
    <xf numFmtId="165" fontId="5" fillId="0" borderId="39" xfId="0" applyNumberFormat="1" applyFont="1" applyBorder="1"/>
    <xf numFmtId="0" fontId="5" fillId="0" borderId="32" xfId="0" applyFont="1" applyBorder="1"/>
    <xf numFmtId="0" fontId="29" fillId="0" borderId="16" xfId="0" applyFont="1" applyBorder="1"/>
    <xf numFmtId="0" fontId="14" fillId="0" borderId="16" xfId="0" applyFont="1" applyBorder="1" applyAlignment="1"/>
    <xf numFmtId="165" fontId="5" fillId="0" borderId="30" xfId="0" applyNumberFormat="1" applyFont="1" applyBorder="1"/>
    <xf numFmtId="0" fontId="30" fillId="0" borderId="29" xfId="0" applyFont="1" applyFill="1" applyBorder="1" applyAlignment="1">
      <alignment horizontal="center"/>
    </xf>
    <xf numFmtId="0" fontId="30" fillId="0" borderId="17" xfId="0" applyFont="1" applyFill="1" applyBorder="1" applyAlignment="1">
      <alignment horizontal="center"/>
    </xf>
    <xf numFmtId="0" fontId="0" fillId="0" borderId="16" xfId="0" applyFont="1" applyBorder="1"/>
    <xf numFmtId="0" fontId="30" fillId="0" borderId="24" xfId="0" applyFont="1" applyFill="1" applyBorder="1" applyAlignment="1">
      <alignment horizontal="center"/>
    </xf>
    <xf numFmtId="0" fontId="0" fillId="0" borderId="34" xfId="0" applyFont="1" applyBorder="1"/>
    <xf numFmtId="0" fontId="30" fillId="0" borderId="23" xfId="0" applyFont="1" applyFill="1" applyBorder="1" applyAlignment="1">
      <alignment horizontal="center"/>
    </xf>
    <xf numFmtId="166" fontId="14" fillId="0" borderId="11" xfId="1" applyNumberFormat="1" applyFont="1" applyBorder="1" applyAlignment="1">
      <alignment horizontal="left" vertical="center"/>
    </xf>
    <xf numFmtId="0" fontId="30" fillId="0" borderId="14" xfId="0" applyFont="1" applyFill="1" applyBorder="1" applyAlignment="1">
      <alignment horizontal="center"/>
    </xf>
    <xf numFmtId="0" fontId="30" fillId="0" borderId="16" xfId="0" applyFont="1" applyFill="1" applyBorder="1" applyAlignment="1">
      <alignment horizontal="center"/>
    </xf>
    <xf numFmtId="0" fontId="30" fillId="0" borderId="40" xfId="0" applyFont="1" applyBorder="1" applyAlignment="1">
      <alignment horizontal="left"/>
    </xf>
    <xf numFmtId="165" fontId="5" fillId="0" borderId="7" xfId="0" applyNumberFormat="1" applyFont="1" applyBorder="1"/>
    <xf numFmtId="0" fontId="30" fillId="0" borderId="16" xfId="0" applyFont="1" applyBorder="1" applyAlignment="1">
      <alignment horizontal="left"/>
    </xf>
    <xf numFmtId="0" fontId="19" fillId="0" borderId="16" xfId="0" applyFont="1" applyBorder="1"/>
    <xf numFmtId="0" fontId="19" fillId="0" borderId="34" xfId="0" applyFont="1" applyBorder="1"/>
    <xf numFmtId="0" fontId="9" fillId="2" borderId="0" xfId="0" applyFont="1" applyFill="1" applyBorder="1" applyAlignment="1">
      <alignment horizontal="left"/>
    </xf>
    <xf numFmtId="0" fontId="30" fillId="0" borderId="40" xfId="0" applyFont="1" applyBorder="1" applyAlignment="1"/>
    <xf numFmtId="166" fontId="14" fillId="0" borderId="40" xfId="1" applyNumberFormat="1" applyFont="1" applyBorder="1" applyAlignment="1">
      <alignment horizontal="left" vertical="center"/>
    </xf>
    <xf numFmtId="0" fontId="30" fillId="0" borderId="16" xfId="0" applyFont="1" applyBorder="1" applyAlignment="1"/>
    <xf numFmtId="166" fontId="14" fillId="0" borderId="16" xfId="1" applyNumberFormat="1" applyFont="1" applyBorder="1" applyAlignment="1">
      <alignment horizontal="left" vertical="center"/>
    </xf>
    <xf numFmtId="0" fontId="30" fillId="0" borderId="34" xfId="0" applyFont="1" applyBorder="1" applyAlignment="1"/>
    <xf numFmtId="166" fontId="14" fillId="0" borderId="34" xfId="1" applyNumberFormat="1" applyFont="1" applyBorder="1" applyAlignment="1">
      <alignment horizontal="left" vertical="center"/>
    </xf>
    <xf numFmtId="0" fontId="31" fillId="0" borderId="29" xfId="0" applyFont="1" applyFill="1" applyBorder="1" applyAlignment="1">
      <alignment horizontal="left"/>
    </xf>
    <xf numFmtId="0" fontId="31" fillId="0" borderId="17" xfId="0" applyFont="1" applyFill="1" applyBorder="1" applyAlignment="1">
      <alignment horizontal="left"/>
    </xf>
    <xf numFmtId="0" fontId="9" fillId="2" borderId="40" xfId="0" applyFont="1" applyFill="1" applyBorder="1"/>
    <xf numFmtId="49" fontId="9" fillId="0" borderId="40" xfId="0" applyNumberFormat="1" applyFont="1" applyFill="1" applyBorder="1" applyAlignment="1">
      <alignment horizontal="center"/>
    </xf>
    <xf numFmtId="165" fontId="5" fillId="0" borderId="7" xfId="0" applyNumberFormat="1" applyFont="1" applyBorder="1" applyAlignment="1">
      <alignment horizontal="center"/>
    </xf>
    <xf numFmtId="49" fontId="9" fillId="0" borderId="16" xfId="0" applyNumberFormat="1" applyFont="1" applyFill="1" applyBorder="1" applyAlignment="1">
      <alignment horizontal="center"/>
    </xf>
    <xf numFmtId="0" fontId="13" fillId="2" borderId="17" xfId="0" applyFont="1" applyFill="1" applyBorder="1"/>
    <xf numFmtId="0" fontId="9" fillId="2" borderId="16" xfId="0" applyFont="1" applyFill="1" applyBorder="1"/>
    <xf numFmtId="165" fontId="5" fillId="0" borderId="47" xfId="0" applyNumberFormat="1" applyFont="1" applyBorder="1" applyAlignment="1">
      <alignment horizontal="center"/>
    </xf>
    <xf numFmtId="165" fontId="5" fillId="5" borderId="47" xfId="0" applyNumberFormat="1" applyFont="1" applyFill="1" applyBorder="1"/>
    <xf numFmtId="165" fontId="5" fillId="5" borderId="30" xfId="0" applyNumberFormat="1" applyFont="1" applyFill="1" applyBorder="1"/>
    <xf numFmtId="0" fontId="9" fillId="2" borderId="33" xfId="0" applyFont="1" applyFill="1" applyBorder="1" applyAlignment="1">
      <alignment horizontal="center"/>
    </xf>
    <xf numFmtId="0" fontId="24" fillId="0" borderId="40" xfId="3" applyFont="1" applyFill="1" applyBorder="1" applyAlignment="1" applyProtection="1">
      <alignment horizontal="center"/>
    </xf>
    <xf numFmtId="0" fontId="13" fillId="2" borderId="0" xfId="0" applyFont="1" applyFill="1" applyBorder="1"/>
    <xf numFmtId="0" fontId="9" fillId="2" borderId="40" xfId="0" applyFont="1" applyFill="1" applyBorder="1" applyAlignment="1">
      <alignment horizontal="center"/>
    </xf>
    <xf numFmtId="166" fontId="14" fillId="0" borderId="50" xfId="0" applyNumberFormat="1" applyFont="1" applyBorder="1"/>
    <xf numFmtId="0" fontId="9" fillId="2" borderId="32" xfId="0" applyFont="1" applyFill="1" applyBorder="1" applyAlignment="1">
      <alignment horizontal="center"/>
    </xf>
    <xf numFmtId="0" fontId="32" fillId="2" borderId="13" xfId="0" applyFont="1" applyFill="1" applyBorder="1"/>
    <xf numFmtId="0" fontId="0" fillId="2" borderId="13" xfId="0" applyFill="1" applyBorder="1"/>
    <xf numFmtId="0" fontId="0" fillId="2" borderId="31" xfId="0" applyFill="1" applyBorder="1"/>
    <xf numFmtId="0" fontId="3" fillId="0" borderId="40" xfId="0" applyFont="1" applyFill="1" applyBorder="1" applyAlignment="1">
      <alignment horizontal="left" vertical="center"/>
    </xf>
    <xf numFmtId="49" fontId="18" fillId="0" borderId="40" xfId="0" applyNumberFormat="1" applyFont="1" applyFill="1" applyBorder="1" applyAlignment="1">
      <alignment horizontal="center"/>
    </xf>
    <xf numFmtId="0" fontId="3" fillId="0" borderId="16" xfId="0" applyFont="1" applyFill="1" applyBorder="1" applyAlignment="1">
      <alignment horizontal="left" vertical="center"/>
    </xf>
    <xf numFmtId="49" fontId="18" fillId="0" borderId="16" xfId="0" applyNumberFormat="1" applyFont="1" applyFill="1" applyBorder="1" applyAlignment="1">
      <alignment horizontal="center"/>
    </xf>
    <xf numFmtId="0" fontId="3" fillId="0" borderId="34" xfId="0" applyFont="1" applyFill="1" applyBorder="1" applyAlignment="1">
      <alignment horizontal="left" vertical="center"/>
    </xf>
    <xf numFmtId="49" fontId="18" fillId="0" borderId="34" xfId="0" applyNumberFormat="1" applyFont="1" applyFill="1" applyBorder="1" applyAlignment="1">
      <alignment horizontal="center"/>
    </xf>
    <xf numFmtId="0" fontId="3" fillId="0" borderId="27" xfId="0" applyFont="1" applyFill="1" applyBorder="1" applyAlignment="1">
      <alignment horizontal="left" vertical="center"/>
    </xf>
    <xf numFmtId="49" fontId="14" fillId="0" borderId="27" xfId="0" applyNumberFormat="1" applyFont="1" applyFill="1" applyBorder="1" applyAlignment="1">
      <alignment horizontal="center"/>
    </xf>
    <xf numFmtId="0" fontId="3" fillId="0" borderId="23" xfId="0" applyFont="1" applyBorder="1"/>
    <xf numFmtId="0" fontId="33" fillId="0" borderId="17" xfId="0" applyFont="1" applyFill="1" applyBorder="1" applyAlignment="1">
      <alignment horizontal="center"/>
    </xf>
    <xf numFmtId="166" fontId="14" fillId="0" borderId="36" xfId="0" applyNumberFormat="1" applyFont="1" applyBorder="1"/>
    <xf numFmtId="0" fontId="13" fillId="0" borderId="37" xfId="0" applyFont="1" applyFill="1" applyBorder="1"/>
    <xf numFmtId="0" fontId="13" fillId="0" borderId="23" xfId="0" applyFont="1" applyFill="1" applyBorder="1"/>
    <xf numFmtId="0" fontId="14" fillId="0" borderId="16" xfId="0" applyFont="1" applyFill="1" applyBorder="1"/>
    <xf numFmtId="0" fontId="14" fillId="0" borderId="27" xfId="0" applyFont="1" applyFill="1" applyBorder="1"/>
    <xf numFmtId="165" fontId="5" fillId="0" borderId="33" xfId="0" applyNumberFormat="1" applyFont="1" applyFill="1" applyBorder="1"/>
    <xf numFmtId="0" fontId="14" fillId="0" borderId="23" xfId="0" applyFont="1" applyFill="1" applyBorder="1"/>
    <xf numFmtId="0" fontId="14" fillId="2" borderId="28" xfId="0" applyFont="1" applyFill="1" applyBorder="1" applyAlignment="1">
      <alignment horizontal="center"/>
    </xf>
    <xf numFmtId="165" fontId="4" fillId="6" borderId="4" xfId="0" applyNumberFormat="1" applyFont="1" applyFill="1" applyBorder="1" applyAlignment="1" applyProtection="1">
      <alignment horizontal="center"/>
      <protection locked="0"/>
    </xf>
    <xf numFmtId="0" fontId="4" fillId="6" borderId="51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/>
    </xf>
    <xf numFmtId="165" fontId="4" fillId="6" borderId="9" xfId="0" applyNumberFormat="1" applyFont="1" applyFill="1" applyBorder="1" applyAlignment="1" applyProtection="1">
      <alignment horizontal="center"/>
      <protection locked="0"/>
    </xf>
    <xf numFmtId="0" fontId="4" fillId="6" borderId="54" xfId="0" applyFont="1" applyFill="1" applyBorder="1" applyAlignment="1" applyProtection="1">
      <alignment horizontal="center"/>
      <protection locked="0"/>
    </xf>
    <xf numFmtId="0" fontId="14" fillId="0" borderId="14" xfId="0" applyFont="1" applyBorder="1" applyAlignment="1">
      <alignment horizontal="left"/>
    </xf>
    <xf numFmtId="165" fontId="5" fillId="2" borderId="13" xfId="0" applyNumberFormat="1" applyFont="1" applyFill="1" applyBorder="1" applyAlignment="1">
      <alignment horizontal="right"/>
    </xf>
    <xf numFmtId="0" fontId="14" fillId="0" borderId="17" xfId="0" applyFont="1" applyBorder="1" applyAlignment="1">
      <alignment horizontal="left"/>
    </xf>
    <xf numFmtId="0" fontId="14" fillId="0" borderId="17" xfId="0" applyFont="1" applyFill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3" fillId="0" borderId="16" xfId="0" applyFont="1" applyBorder="1" applyAlignment="1">
      <alignment horizontal="left"/>
    </xf>
    <xf numFmtId="0" fontId="0" fillId="0" borderId="32" xfId="0" applyBorder="1"/>
    <xf numFmtId="0" fontId="0" fillId="0" borderId="16" xfId="0" applyBorder="1"/>
    <xf numFmtId="165" fontId="5" fillId="2" borderId="52" xfId="0" applyNumberFormat="1" applyFont="1" applyFill="1" applyBorder="1"/>
    <xf numFmtId="49" fontId="14" fillId="2" borderId="16" xfId="5" applyNumberFormat="1" applyFont="1" applyFill="1" applyBorder="1" applyAlignment="1">
      <alignment horizontal="center"/>
    </xf>
    <xf numFmtId="49" fontId="9" fillId="0" borderId="32" xfId="0" applyNumberFormat="1" applyFont="1" applyBorder="1" applyAlignment="1">
      <alignment horizontal="center"/>
    </xf>
    <xf numFmtId="165" fontId="3" fillId="0" borderId="32" xfId="0" applyNumberFormat="1" applyFont="1" applyFill="1" applyBorder="1" applyAlignment="1" applyProtection="1">
      <alignment horizontal="right"/>
      <protection locked="0"/>
    </xf>
    <xf numFmtId="49" fontId="9" fillId="0" borderId="16" xfId="0" applyNumberFormat="1" applyFont="1" applyBorder="1" applyAlignment="1">
      <alignment horizontal="center"/>
    </xf>
    <xf numFmtId="165" fontId="3" fillId="0" borderId="16" xfId="0" applyNumberFormat="1" applyFont="1" applyFill="1" applyBorder="1" applyAlignment="1" applyProtection="1">
      <alignment horizontal="right"/>
      <protection locked="0"/>
    </xf>
    <xf numFmtId="0" fontId="5" fillId="0" borderId="27" xfId="0" applyFont="1" applyBorder="1"/>
    <xf numFmtId="165" fontId="4" fillId="6" borderId="0" xfId="0" applyNumberFormat="1" applyFont="1" applyFill="1" applyBorder="1" applyAlignment="1" applyProtection="1">
      <alignment horizontal="center"/>
      <protection locked="0"/>
    </xf>
    <xf numFmtId="0" fontId="4" fillId="6" borderId="33" xfId="0" applyFont="1" applyFill="1" applyBorder="1" applyAlignment="1" applyProtection="1">
      <alignment horizontal="center"/>
      <protection locked="0"/>
    </xf>
    <xf numFmtId="49" fontId="9" fillId="0" borderId="40" xfId="0" applyNumberFormat="1" applyFont="1" applyBorder="1" applyAlignment="1">
      <alignment horizontal="center"/>
    </xf>
    <xf numFmtId="165" fontId="3" fillId="0" borderId="40" xfId="0" applyNumberFormat="1" applyFont="1" applyFill="1" applyBorder="1" applyAlignment="1" applyProtection="1">
      <alignment horizontal="right"/>
      <protection locked="0"/>
    </xf>
    <xf numFmtId="49" fontId="14" fillId="2" borderId="34" xfId="5" applyNumberFormat="1" applyFont="1" applyFill="1" applyBorder="1" applyAlignment="1">
      <alignment horizontal="center"/>
    </xf>
    <xf numFmtId="0" fontId="4" fillId="6" borderId="33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0" fontId="3" fillId="2" borderId="40" xfId="0" applyFont="1" applyFill="1" applyBorder="1"/>
    <xf numFmtId="49" fontId="14" fillId="2" borderId="40" xfId="5" applyNumberFormat="1" applyFont="1" applyFill="1" applyBorder="1" applyAlignment="1">
      <alignment horizontal="center"/>
    </xf>
    <xf numFmtId="0" fontId="3" fillId="2" borderId="16" xfId="0" applyFont="1" applyFill="1" applyBorder="1"/>
    <xf numFmtId="0" fontId="3" fillId="2" borderId="34" xfId="0" applyFont="1" applyFill="1" applyBorder="1"/>
    <xf numFmtId="0" fontId="3" fillId="2" borderId="27" xfId="0" applyFont="1" applyFill="1" applyBorder="1"/>
    <xf numFmtId="165" fontId="5" fillId="0" borderId="12" xfId="0" applyNumberFormat="1" applyFont="1" applyBorder="1"/>
    <xf numFmtId="0" fontId="3" fillId="2" borderId="28" xfId="0" applyFont="1" applyFill="1" applyBorder="1"/>
    <xf numFmtId="166" fontId="14" fillId="2" borderId="28" xfId="0" applyNumberFormat="1" applyFont="1" applyFill="1" applyBorder="1"/>
    <xf numFmtId="165" fontId="5" fillId="2" borderId="28" xfId="0" applyNumberFormat="1" applyFont="1" applyFill="1" applyBorder="1"/>
    <xf numFmtId="165" fontId="5" fillId="2" borderId="5" xfId="0" applyNumberFormat="1" applyFont="1" applyFill="1" applyBorder="1"/>
    <xf numFmtId="0" fontId="26" fillId="2" borderId="1" xfId="0" applyFont="1" applyFill="1" applyBorder="1"/>
    <xf numFmtId="165" fontId="5" fillId="5" borderId="50" xfId="0" applyNumberFormat="1" applyFont="1" applyFill="1" applyBorder="1"/>
    <xf numFmtId="49" fontId="14" fillId="2" borderId="22" xfId="5" applyNumberFormat="1" applyFont="1" applyFill="1" applyBorder="1" applyAlignment="1">
      <alignment horizontal="center"/>
    </xf>
    <xf numFmtId="0" fontId="28" fillId="2" borderId="1" xfId="0" applyFont="1" applyFill="1" applyBorder="1"/>
    <xf numFmtId="49" fontId="9" fillId="2" borderId="16" xfId="0" applyNumberFormat="1" applyFont="1" applyFill="1" applyBorder="1" applyAlignment="1">
      <alignment horizontal="center"/>
    </xf>
    <xf numFmtId="165" fontId="4" fillId="2" borderId="16" xfId="0" applyNumberFormat="1" applyFont="1" applyFill="1" applyBorder="1" applyAlignment="1" applyProtection="1">
      <alignment horizontal="center"/>
      <protection locked="0"/>
    </xf>
    <xf numFmtId="0" fontId="4" fillId="2" borderId="16" xfId="0" applyFont="1" applyFill="1" applyBorder="1" applyAlignment="1" applyProtection="1">
      <alignment horizontal="center"/>
      <protection locked="0"/>
    </xf>
    <xf numFmtId="0" fontId="3" fillId="2" borderId="32" xfId="0" applyFont="1" applyFill="1" applyBorder="1"/>
    <xf numFmtId="165" fontId="5" fillId="5" borderId="18" xfId="0" applyNumberFormat="1" applyFont="1" applyFill="1" applyBorder="1"/>
    <xf numFmtId="166" fontId="14" fillId="0" borderId="16" xfId="0" applyNumberFormat="1" applyFont="1" applyFill="1" applyBorder="1"/>
    <xf numFmtId="0" fontId="3" fillId="0" borderId="29" xfId="0" applyFont="1" applyBorder="1"/>
    <xf numFmtId="0" fontId="3" fillId="0" borderId="24" xfId="0" applyFont="1" applyBorder="1"/>
    <xf numFmtId="0" fontId="11" fillId="2" borderId="0" xfId="0" applyFont="1" applyFill="1" applyAlignment="1">
      <alignment horizontal="right"/>
    </xf>
    <xf numFmtId="0" fontId="3" fillId="2" borderId="0" xfId="0" applyFont="1" applyFill="1"/>
    <xf numFmtId="0" fontId="28" fillId="0" borderId="17" xfId="0" applyFont="1" applyBorder="1"/>
    <xf numFmtId="0" fontId="39" fillId="0" borderId="16" xfId="0" applyFont="1" applyFill="1" applyBorder="1"/>
    <xf numFmtId="0" fontId="13" fillId="0" borderId="17" xfId="0" applyFont="1" applyBorder="1" applyAlignment="1">
      <alignment horizontal="left"/>
    </xf>
    <xf numFmtId="0" fontId="28" fillId="0" borderId="29" xfId="0" applyFont="1" applyBorder="1"/>
    <xf numFmtId="0" fontId="5" fillId="0" borderId="17" xfId="0" applyFont="1" applyBorder="1" applyAlignment="1">
      <alignment horizontal="left"/>
    </xf>
    <xf numFmtId="0" fontId="5" fillId="0" borderId="24" xfId="0" applyFont="1" applyBorder="1" applyAlignment="1">
      <alignment horizontal="left"/>
    </xf>
    <xf numFmtId="165" fontId="5" fillId="0" borderId="33" xfId="0" applyNumberFormat="1" applyFont="1" applyBorder="1" applyAlignment="1">
      <alignment vertical="center"/>
    </xf>
    <xf numFmtId="0" fontId="14" fillId="0" borderId="29" xfId="0" applyFont="1" applyBorder="1" applyAlignment="1">
      <alignment horizontal="left"/>
    </xf>
    <xf numFmtId="0" fontId="14" fillId="0" borderId="24" xfId="0" applyFont="1" applyBorder="1" applyAlignment="1">
      <alignment horizontal="left"/>
    </xf>
    <xf numFmtId="0" fontId="3" fillId="0" borderId="14" xfId="0" applyFont="1" applyFill="1" applyBorder="1"/>
    <xf numFmtId="0" fontId="13" fillId="0" borderId="1" xfId="0" applyFont="1" applyFill="1" applyBorder="1"/>
    <xf numFmtId="0" fontId="13" fillId="0" borderId="9" xfId="0" applyFont="1" applyFill="1" applyBorder="1"/>
    <xf numFmtId="0" fontId="7" fillId="4" borderId="0" xfId="0" applyFont="1" applyFill="1" applyBorder="1" applyAlignment="1">
      <alignment horizontal="left"/>
    </xf>
    <xf numFmtId="0" fontId="13" fillId="0" borderId="17" xfId="0" applyFont="1" applyFill="1" applyBorder="1"/>
    <xf numFmtId="0" fontId="3" fillId="0" borderId="17" xfId="0" applyFont="1" applyFill="1" applyBorder="1"/>
    <xf numFmtId="0" fontId="14" fillId="0" borderId="18" xfId="0" applyFont="1" applyFill="1" applyBorder="1" applyAlignment="1">
      <alignment horizontal="left"/>
    </xf>
    <xf numFmtId="0" fontId="14" fillId="0" borderId="19" xfId="0" applyFont="1" applyFill="1" applyBorder="1" applyAlignment="1">
      <alignment horizontal="left"/>
    </xf>
    <xf numFmtId="0" fontId="14" fillId="0" borderId="37" xfId="0" applyFont="1" applyFill="1" applyBorder="1"/>
    <xf numFmtId="165" fontId="5" fillId="5" borderId="41" xfId="0" applyNumberFormat="1" applyFont="1" applyFill="1" applyBorder="1"/>
    <xf numFmtId="165" fontId="5" fillId="5" borderId="21" xfId="0" applyNumberFormat="1" applyFont="1" applyFill="1" applyBorder="1"/>
    <xf numFmtId="0" fontId="0" fillId="0" borderId="22" xfId="0" applyFill="1" applyBorder="1"/>
    <xf numFmtId="0" fontId="28" fillId="0" borderId="16" xfId="0" applyFont="1" applyFill="1" applyBorder="1"/>
    <xf numFmtId="0" fontId="5" fillId="0" borderId="16" xfId="0" applyFont="1" applyFill="1" applyBorder="1"/>
    <xf numFmtId="166" fontId="14" fillId="0" borderId="42" xfId="1" applyNumberFormat="1" applyFont="1" applyBorder="1" applyAlignment="1">
      <alignment horizontal="left" vertical="center"/>
    </xf>
    <xf numFmtId="0" fontId="14" fillId="0" borderId="53" xfId="0" applyFont="1" applyFill="1" applyBorder="1"/>
    <xf numFmtId="0" fontId="5" fillId="0" borderId="17" xfId="0" applyFont="1" applyFill="1" applyBorder="1"/>
    <xf numFmtId="0" fontId="5" fillId="0" borderId="24" xfId="0" applyFont="1" applyFill="1" applyBorder="1"/>
    <xf numFmtId="0" fontId="13" fillId="0" borderId="4" xfId="0" applyFont="1" applyFill="1" applyBorder="1"/>
    <xf numFmtId="0" fontId="14" fillId="0" borderId="5" xfId="0" applyFont="1" applyFill="1" applyBorder="1" applyAlignment="1">
      <alignment horizontal="center"/>
    </xf>
    <xf numFmtId="167" fontId="14" fillId="0" borderId="14" xfId="0" applyNumberFormat="1" applyFont="1" applyBorder="1" applyAlignment="1">
      <alignment horizontal="left"/>
    </xf>
    <xf numFmtId="167" fontId="14" fillId="0" borderId="17" xfId="0" applyNumberFormat="1" applyFont="1" applyBorder="1" applyAlignment="1">
      <alignment horizontal="left"/>
    </xf>
    <xf numFmtId="167" fontId="14" fillId="0" borderId="23" xfId="0" applyNumberFormat="1" applyFont="1" applyBorder="1" applyAlignment="1">
      <alignment horizontal="left"/>
    </xf>
    <xf numFmtId="49" fontId="14" fillId="0" borderId="56" xfId="0" applyNumberFormat="1" applyFont="1" applyBorder="1" applyAlignment="1">
      <alignment horizontal="center"/>
    </xf>
    <xf numFmtId="166" fontId="3" fillId="2" borderId="40" xfId="0" applyNumberFormat="1" applyFont="1" applyFill="1" applyBorder="1" applyAlignment="1" applyProtection="1">
      <alignment horizontal="left"/>
      <protection locked="0"/>
    </xf>
    <xf numFmtId="49" fontId="14" fillId="0" borderId="34" xfId="0" applyNumberFormat="1" applyFont="1" applyBorder="1" applyAlignment="1">
      <alignment horizontal="left"/>
    </xf>
    <xf numFmtId="165" fontId="5" fillId="5" borderId="54" xfId="0" applyNumberFormat="1" applyFont="1" applyFill="1" applyBorder="1"/>
    <xf numFmtId="165" fontId="5" fillId="5" borderId="39" xfId="0" applyNumberFormat="1" applyFont="1" applyFill="1" applyBorder="1"/>
    <xf numFmtId="0" fontId="0" fillId="0" borderId="0" xfId="0"/>
    <xf numFmtId="0" fontId="9" fillId="2" borderId="1" xfId="0" applyFont="1" applyFill="1" applyBorder="1"/>
    <xf numFmtId="166" fontId="14" fillId="0" borderId="34" xfId="0" applyNumberFormat="1" applyFont="1" applyBorder="1"/>
    <xf numFmtId="0" fontId="14" fillId="0" borderId="21" xfId="0" applyFont="1" applyBorder="1" applyAlignment="1">
      <alignment horizontal="left"/>
    </xf>
    <xf numFmtId="0" fontId="14" fillId="0" borderId="20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166" fontId="14" fillId="0" borderId="26" xfId="1" applyNumberFormat="1" applyFont="1" applyBorder="1" applyAlignment="1">
      <alignment horizontal="left" vertical="center"/>
    </xf>
    <xf numFmtId="0" fontId="14" fillId="0" borderId="14" xfId="0" applyFont="1" applyBorder="1" applyAlignment="1">
      <alignment horizontal="left"/>
    </xf>
    <xf numFmtId="166" fontId="3" fillId="2" borderId="32" xfId="0" applyNumberFormat="1" applyFont="1" applyFill="1" applyBorder="1" applyAlignment="1" applyProtection="1">
      <alignment horizontal="left"/>
      <protection locked="0"/>
    </xf>
    <xf numFmtId="0" fontId="14" fillId="0" borderId="17" xfId="0" applyFont="1" applyBorder="1" applyAlignment="1">
      <alignment horizontal="left"/>
    </xf>
    <xf numFmtId="49" fontId="14" fillId="0" borderId="32" xfId="0" applyNumberFormat="1" applyFont="1" applyBorder="1" applyAlignment="1">
      <alignment horizontal="left"/>
    </xf>
    <xf numFmtId="0" fontId="14" fillId="0" borderId="17" xfId="0" applyFont="1" applyFill="1" applyBorder="1" applyAlignment="1">
      <alignment horizontal="left"/>
    </xf>
    <xf numFmtId="0" fontId="14" fillId="0" borderId="23" xfId="0" applyFont="1" applyBorder="1" applyAlignment="1">
      <alignment horizontal="left"/>
    </xf>
    <xf numFmtId="49" fontId="14" fillId="0" borderId="16" xfId="0" applyNumberFormat="1" applyFont="1" applyBorder="1" applyAlignment="1">
      <alignment horizontal="left"/>
    </xf>
    <xf numFmtId="49" fontId="14" fillId="0" borderId="27" xfId="0" applyNumberFormat="1" applyFont="1" applyBorder="1" applyAlignment="1">
      <alignment horizontal="left"/>
    </xf>
    <xf numFmtId="0" fontId="13" fillId="0" borderId="23" xfId="0" applyFont="1" applyBorder="1" applyAlignment="1">
      <alignment horizontal="left"/>
    </xf>
    <xf numFmtId="0" fontId="14" fillId="0" borderId="16" xfId="0" applyFont="1" applyBorder="1" applyAlignment="1">
      <alignment horizontal="left"/>
    </xf>
    <xf numFmtId="49" fontId="14" fillId="2" borderId="16" xfId="5" applyNumberFormat="1" applyFont="1" applyFill="1" applyBorder="1" applyAlignment="1">
      <alignment horizontal="center"/>
    </xf>
    <xf numFmtId="0" fontId="5" fillId="0" borderId="16" xfId="0" applyFont="1" applyBorder="1"/>
    <xf numFmtId="0" fontId="13" fillId="0" borderId="17" xfId="0" applyFont="1" applyBorder="1" applyAlignment="1">
      <alignment horizontal="left"/>
    </xf>
    <xf numFmtId="165" fontId="5" fillId="5" borderId="34" xfId="0" applyNumberFormat="1" applyFont="1" applyFill="1" applyBorder="1"/>
    <xf numFmtId="165" fontId="5" fillId="5" borderId="7" xfId="0" applyNumberFormat="1" applyFont="1" applyFill="1" applyBorder="1"/>
    <xf numFmtId="49" fontId="14" fillId="2" borderId="34" xfId="5" applyNumberFormat="1" applyFont="1" applyFill="1" applyBorder="1" applyAlignment="1">
      <alignment horizontal="center"/>
    </xf>
    <xf numFmtId="0" fontId="13" fillId="0" borderId="16" xfId="0" applyFont="1" applyBorder="1" applyAlignment="1">
      <alignment horizontal="left"/>
    </xf>
    <xf numFmtId="0" fontId="14" fillId="0" borderId="29" xfId="0" applyFont="1" applyBorder="1" applyAlignment="1">
      <alignment horizontal="left"/>
    </xf>
    <xf numFmtId="0" fontId="14" fillId="0" borderId="24" xfId="0" applyFont="1" applyBorder="1" applyAlignment="1">
      <alignment horizontal="left"/>
    </xf>
    <xf numFmtId="0" fontId="14" fillId="0" borderId="34" xfId="5" applyFont="1" applyFill="1" applyBorder="1"/>
    <xf numFmtId="0" fontId="14" fillId="0" borderId="25" xfId="0" applyFont="1" applyBorder="1" applyAlignment="1">
      <alignment horizontal="left"/>
    </xf>
    <xf numFmtId="0" fontId="14" fillId="0" borderId="24" xfId="5" applyFont="1" applyFill="1" applyBorder="1"/>
    <xf numFmtId="0" fontId="0" fillId="0" borderId="0" xfId="0"/>
    <xf numFmtId="0" fontId="9" fillId="2" borderId="1" xfId="0" applyFont="1" applyFill="1" applyBorder="1"/>
    <xf numFmtId="166" fontId="14" fillId="0" borderId="11" xfId="1" applyNumberFormat="1" applyFont="1" applyBorder="1" applyAlignment="1">
      <alignment horizontal="left" vertical="center"/>
    </xf>
    <xf numFmtId="166" fontId="14" fillId="0" borderId="16" xfId="1" applyNumberFormat="1" applyFont="1" applyBorder="1" applyAlignment="1">
      <alignment horizontal="left" vertical="center"/>
    </xf>
    <xf numFmtId="166" fontId="3" fillId="2" borderId="32" xfId="0" applyNumberFormat="1" applyFont="1" applyFill="1" applyBorder="1" applyAlignment="1" applyProtection="1">
      <alignment horizontal="left"/>
      <protection locked="0"/>
    </xf>
    <xf numFmtId="165" fontId="5" fillId="2" borderId="13" xfId="0" applyNumberFormat="1" applyFont="1" applyFill="1" applyBorder="1" applyAlignment="1">
      <alignment horizontal="right"/>
    </xf>
    <xf numFmtId="0" fontId="14" fillId="0" borderId="23" xfId="0" applyFont="1" applyBorder="1" applyAlignment="1">
      <alignment horizontal="left"/>
    </xf>
    <xf numFmtId="49" fontId="14" fillId="0" borderId="27" xfId="0" applyNumberFormat="1" applyFont="1" applyBorder="1" applyAlignment="1">
      <alignment horizontal="left"/>
    </xf>
    <xf numFmtId="0" fontId="5" fillId="0" borderId="16" xfId="0" applyFont="1" applyBorder="1"/>
    <xf numFmtId="0" fontId="13" fillId="0" borderId="16" xfId="0" applyFont="1" applyBorder="1" applyAlignment="1">
      <alignment horizontal="left"/>
    </xf>
    <xf numFmtId="166" fontId="14" fillId="0" borderId="19" xfId="1" applyNumberFormat="1" applyFont="1" applyBorder="1" applyAlignment="1">
      <alignment horizontal="left" vertical="center"/>
    </xf>
    <xf numFmtId="165" fontId="5" fillId="2" borderId="52" xfId="0" applyNumberFormat="1" applyFont="1" applyFill="1" applyBorder="1"/>
    <xf numFmtId="165" fontId="5" fillId="5" borderId="32" xfId="0" applyNumberFormat="1" applyFont="1" applyFill="1" applyBorder="1"/>
    <xf numFmtId="0" fontId="14" fillId="0" borderId="21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165" fontId="5" fillId="5" borderId="25" xfId="0" applyNumberFormat="1" applyFont="1" applyFill="1" applyBorder="1"/>
    <xf numFmtId="0" fontId="14" fillId="0" borderId="26" xfId="0" applyFont="1" applyBorder="1" applyAlignment="1"/>
    <xf numFmtId="49" fontId="9" fillId="2" borderId="40" xfId="0" applyNumberFormat="1" applyFont="1" applyFill="1" applyBorder="1" applyAlignment="1">
      <alignment horizontal="center"/>
    </xf>
    <xf numFmtId="0" fontId="0" fillId="0" borderId="46" xfId="0" applyFill="1" applyBorder="1"/>
    <xf numFmtId="0" fontId="9" fillId="0" borderId="0" xfId="0" applyFont="1" applyFill="1" applyBorder="1"/>
    <xf numFmtId="0" fontId="9" fillId="0" borderId="33" xfId="0" applyFont="1" applyFill="1" applyBorder="1" applyAlignment="1">
      <alignment horizontal="center"/>
    </xf>
    <xf numFmtId="0" fontId="14" fillId="0" borderId="4" xfId="0" applyFont="1" applyFill="1" applyBorder="1"/>
    <xf numFmtId="165" fontId="4" fillId="6" borderId="14" xfId="0" applyNumberFormat="1" applyFont="1" applyFill="1" applyBorder="1" applyAlignment="1" applyProtection="1">
      <alignment horizontal="center"/>
      <protection locked="0"/>
    </xf>
    <xf numFmtId="0" fontId="14" fillId="0" borderId="43" xfId="0" applyFont="1" applyFill="1" applyBorder="1"/>
    <xf numFmtId="0" fontId="0" fillId="0" borderId="0" xfId="0" applyFill="1" applyBorder="1"/>
    <xf numFmtId="0" fontId="0" fillId="0" borderId="54" xfId="0" applyBorder="1"/>
    <xf numFmtId="0" fontId="14" fillId="0" borderId="29" xfId="0" applyFont="1" applyFill="1" applyBorder="1"/>
    <xf numFmtId="0" fontId="14" fillId="0" borderId="16" xfId="0" applyFont="1" applyBorder="1" applyAlignment="1">
      <alignment horizontal="left"/>
    </xf>
    <xf numFmtId="0" fontId="3" fillId="0" borderId="44" xfId="0" applyFont="1" applyBorder="1"/>
    <xf numFmtId="0" fontId="19" fillId="0" borderId="16" xfId="0" applyFont="1" applyBorder="1" applyAlignment="1">
      <alignment horizontal="left"/>
    </xf>
    <xf numFmtId="0" fontId="9" fillId="0" borderId="33" xfId="0" applyFont="1" applyBorder="1"/>
    <xf numFmtId="49" fontId="9" fillId="0" borderId="33" xfId="0" applyNumberFormat="1" applyFont="1" applyBorder="1" applyAlignment="1">
      <alignment horizontal="center"/>
    </xf>
    <xf numFmtId="0" fontId="14" fillId="0" borderId="33" xfId="0" applyFont="1" applyBorder="1"/>
    <xf numFmtId="49" fontId="14" fillId="0" borderId="33" xfId="0" applyNumberFormat="1" applyFont="1" applyBorder="1" applyAlignment="1">
      <alignment horizontal="center"/>
    </xf>
    <xf numFmtId="166" fontId="5" fillId="0" borderId="40" xfId="0" applyNumberFormat="1" applyFont="1" applyFill="1" applyBorder="1"/>
    <xf numFmtId="166" fontId="5" fillId="0" borderId="34" xfId="0" applyNumberFormat="1" applyFont="1" applyFill="1" applyBorder="1"/>
    <xf numFmtId="0" fontId="5" fillId="0" borderId="16" xfId="0" applyFont="1" applyBorder="1" applyAlignment="1"/>
    <xf numFmtId="0" fontId="0" fillId="0" borderId="16" xfId="0" applyFill="1" applyBorder="1"/>
    <xf numFmtId="0" fontId="5" fillId="0" borderId="40" xfId="0" applyFont="1" applyBorder="1" applyAlignment="1"/>
    <xf numFmtId="166" fontId="14" fillId="0" borderId="40" xfId="0" applyNumberFormat="1" applyFont="1" applyFill="1" applyBorder="1" applyAlignment="1">
      <alignment horizontal="center"/>
    </xf>
    <xf numFmtId="0" fontId="5" fillId="0" borderId="34" xfId="0" applyFont="1" applyFill="1" applyBorder="1"/>
    <xf numFmtId="0" fontId="5" fillId="0" borderId="34" xfId="0" applyFont="1" applyBorder="1" applyAlignment="1"/>
    <xf numFmtId="166" fontId="14" fillId="0" borderId="0" xfId="0" applyNumberFormat="1" applyFont="1" applyFill="1" applyBorder="1" applyAlignment="1">
      <alignment horizontal="center"/>
    </xf>
    <xf numFmtId="0" fontId="5" fillId="0" borderId="1" xfId="0" applyFont="1" applyFill="1" applyBorder="1"/>
    <xf numFmtId="0" fontId="0" fillId="0" borderId="24" xfId="0" applyBorder="1"/>
    <xf numFmtId="49" fontId="14" fillId="0" borderId="26" xfId="0" applyNumberFormat="1" applyFont="1" applyBorder="1" applyAlignment="1">
      <alignment horizontal="center"/>
    </xf>
    <xf numFmtId="0" fontId="14" fillId="0" borderId="28" xfId="0" applyFont="1" applyFill="1" applyBorder="1"/>
    <xf numFmtId="0" fontId="0" fillId="0" borderId="0" xfId="0" applyBorder="1"/>
    <xf numFmtId="0" fontId="0" fillId="0" borderId="47" xfId="0" applyBorder="1"/>
    <xf numFmtId="0" fontId="0" fillId="0" borderId="30" xfId="0" applyBorder="1"/>
    <xf numFmtId="165" fontId="5" fillId="5" borderId="15" xfId="0" applyNumberFormat="1" applyFont="1" applyFill="1" applyBorder="1"/>
    <xf numFmtId="165" fontId="5" fillId="0" borderId="47" xfId="0" applyNumberFormat="1" applyFont="1" applyFill="1" applyBorder="1"/>
    <xf numFmtId="165" fontId="5" fillId="5" borderId="56" xfId="0" applyNumberFormat="1" applyFont="1" applyFill="1" applyBorder="1"/>
    <xf numFmtId="165" fontId="5" fillId="5" borderId="20" xfId="0" applyNumberFormat="1" applyFont="1" applyFill="1" applyBorder="1"/>
    <xf numFmtId="0" fontId="14" fillId="2" borderId="29" xfId="0" applyFont="1" applyFill="1" applyBorder="1"/>
    <xf numFmtId="0" fontId="3" fillId="0" borderId="24" xfId="0" applyFont="1" applyFill="1" applyBorder="1"/>
    <xf numFmtId="0" fontId="38" fillId="0" borderId="17" xfId="0" applyFont="1" applyFill="1" applyBorder="1" applyAlignment="1">
      <alignment horizontal="left" vertical="center"/>
    </xf>
    <xf numFmtId="0" fontId="38" fillId="0" borderId="24" xfId="0" applyFont="1" applyFill="1" applyBorder="1" applyAlignment="1">
      <alignment horizontal="left" vertical="center"/>
    </xf>
    <xf numFmtId="0" fontId="39" fillId="0" borderId="34" xfId="0" applyFont="1" applyFill="1" applyBorder="1"/>
    <xf numFmtId="0" fontId="28" fillId="0" borderId="17" xfId="0" applyFont="1" applyBorder="1" applyAlignment="1">
      <alignment horizontal="left"/>
    </xf>
    <xf numFmtId="165" fontId="4" fillId="2" borderId="40" xfId="0" applyNumberFormat="1" applyFont="1" applyFill="1" applyBorder="1" applyAlignment="1" applyProtection="1">
      <alignment horizontal="center"/>
      <protection locked="0"/>
    </xf>
    <xf numFmtId="0" fontId="4" fillId="2" borderId="40" xfId="0" applyFont="1" applyFill="1" applyBorder="1" applyAlignment="1" applyProtection="1">
      <alignment horizontal="center"/>
      <protection locked="0"/>
    </xf>
    <xf numFmtId="165" fontId="5" fillId="2" borderId="7" xfId="0" applyNumberFormat="1" applyFont="1" applyFill="1" applyBorder="1" applyAlignment="1">
      <alignment horizontal="center"/>
    </xf>
    <xf numFmtId="0" fontId="14" fillId="0" borderId="29" xfId="5" applyFont="1" applyFill="1" applyBorder="1"/>
    <xf numFmtId="0" fontId="14" fillId="0" borderId="40" xfId="5" applyFont="1" applyFill="1" applyBorder="1"/>
    <xf numFmtId="0" fontId="13" fillId="0" borderId="17" xfId="5" applyFont="1" applyFill="1" applyBorder="1"/>
    <xf numFmtId="0" fontId="3" fillId="2" borderId="0" xfId="0" applyFont="1" applyFill="1" applyBorder="1"/>
    <xf numFmtId="0" fontId="3" fillId="2" borderId="20" xfId="0" applyFont="1" applyFill="1" applyBorder="1"/>
    <xf numFmtId="49" fontId="14" fillId="0" borderId="20" xfId="0" applyNumberFormat="1" applyFont="1" applyBorder="1" applyAlignment="1">
      <alignment horizontal="center"/>
    </xf>
    <xf numFmtId="166" fontId="14" fillId="0" borderId="11" xfId="0" applyNumberFormat="1" applyFont="1" applyBorder="1"/>
    <xf numFmtId="165" fontId="5" fillId="2" borderId="47" xfId="0" applyNumberFormat="1" applyFont="1" applyFill="1" applyBorder="1" applyAlignment="1">
      <alignment horizontal="center"/>
    </xf>
    <xf numFmtId="0" fontId="0" fillId="2" borderId="1" xfId="0" applyFill="1" applyBorder="1"/>
    <xf numFmtId="0" fontId="0" fillId="2" borderId="9" xfId="0" applyFill="1" applyBorder="1"/>
    <xf numFmtId="0" fontId="3" fillId="2" borderId="38" xfId="0" applyFont="1" applyFill="1" applyBorder="1"/>
    <xf numFmtId="0" fontId="0" fillId="0" borderId="34" xfId="0" applyBorder="1"/>
    <xf numFmtId="166" fontId="14" fillId="0" borderId="34" xfId="0" applyNumberFormat="1" applyFont="1" applyFill="1" applyBorder="1"/>
    <xf numFmtId="0" fontId="14" fillId="0" borderId="44" xfId="0" applyFont="1" applyBorder="1"/>
    <xf numFmtId="0" fontId="13" fillId="0" borderId="24" xfId="0" applyFont="1" applyBorder="1"/>
    <xf numFmtId="49" fontId="9" fillId="2" borderId="34" xfId="0" applyNumberFormat="1" applyFont="1" applyFill="1" applyBorder="1" applyAlignment="1">
      <alignment horizontal="center"/>
    </xf>
    <xf numFmtId="165" fontId="4" fillId="2" borderId="34" xfId="0" applyNumberFormat="1" applyFont="1" applyFill="1" applyBorder="1" applyAlignment="1" applyProtection="1">
      <alignment horizontal="center"/>
      <protection locked="0"/>
    </xf>
    <xf numFmtId="0" fontId="4" fillId="2" borderId="34" xfId="0" applyFont="1" applyFill="1" applyBorder="1" applyAlignment="1" applyProtection="1">
      <alignment horizontal="center"/>
      <protection locked="0"/>
    </xf>
    <xf numFmtId="165" fontId="5" fillId="2" borderId="30" xfId="0" applyNumberFormat="1" applyFont="1" applyFill="1" applyBorder="1" applyAlignment="1">
      <alignment horizontal="center"/>
    </xf>
    <xf numFmtId="0" fontId="13" fillId="2" borderId="14" xfId="0" applyFont="1" applyFill="1" applyBorder="1"/>
    <xf numFmtId="165" fontId="4" fillId="6" borderId="40" xfId="0" applyNumberFormat="1" applyFont="1" applyFill="1" applyBorder="1" applyAlignment="1" applyProtection="1">
      <alignment horizontal="center"/>
      <protection locked="0"/>
    </xf>
    <xf numFmtId="0" fontId="4" fillId="6" borderId="40" xfId="0" applyFont="1" applyFill="1" applyBorder="1" applyAlignment="1">
      <alignment horizontal="center" wrapText="1"/>
    </xf>
    <xf numFmtId="165" fontId="4" fillId="6" borderId="34" xfId="0" applyNumberFormat="1" applyFont="1" applyFill="1" applyBorder="1" applyAlignment="1" applyProtection="1">
      <alignment horizontal="center"/>
      <protection locked="0"/>
    </xf>
    <xf numFmtId="0" fontId="4" fillId="6" borderId="34" xfId="0" applyFont="1" applyFill="1" applyBorder="1" applyAlignment="1" applyProtection="1">
      <alignment horizontal="center"/>
      <protection locked="0"/>
    </xf>
    <xf numFmtId="165" fontId="4" fillId="6" borderId="8" xfId="0" applyNumberFormat="1" applyFont="1" applyFill="1" applyBorder="1" applyAlignment="1">
      <alignment horizontal="center" wrapText="1"/>
    </xf>
    <xf numFmtId="165" fontId="4" fillId="6" borderId="13" xfId="0" applyNumberFormat="1" applyFont="1" applyFill="1" applyBorder="1" applyAlignment="1">
      <alignment horizontal="center" wrapText="1"/>
    </xf>
    <xf numFmtId="0" fontId="14" fillId="0" borderId="15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18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11" xfId="0" applyFont="1" applyBorder="1" applyAlignment="1">
      <alignment horizontal="left"/>
    </xf>
    <xf numFmtId="0" fontId="14" fillId="0" borderId="21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0" fontId="14" fillId="0" borderId="25" xfId="0" applyFont="1" applyBorder="1" applyAlignment="1">
      <alignment horizontal="left"/>
    </xf>
    <xf numFmtId="0" fontId="14" fillId="0" borderId="26" xfId="0" applyFont="1" applyBorder="1" applyAlignment="1">
      <alignment horizontal="left"/>
    </xf>
    <xf numFmtId="165" fontId="5" fillId="6" borderId="31" xfId="0" applyNumberFormat="1" applyFont="1" applyFill="1" applyBorder="1" applyAlignment="1">
      <alignment horizontal="center"/>
    </xf>
    <xf numFmtId="0" fontId="14" fillId="0" borderId="21" xfId="0" applyFont="1" applyFill="1" applyBorder="1" applyAlignment="1">
      <alignment horizontal="left"/>
    </xf>
    <xf numFmtId="0" fontId="14" fillId="0" borderId="22" xfId="0" applyFont="1" applyFill="1" applyBorder="1" applyAlignment="1">
      <alignment horizontal="left"/>
    </xf>
    <xf numFmtId="0" fontId="14" fillId="0" borderId="20" xfId="0" applyFont="1" applyFill="1" applyBorder="1" applyAlignment="1">
      <alignment horizontal="left"/>
    </xf>
    <xf numFmtId="0" fontId="14" fillId="0" borderId="11" xfId="0" applyFont="1" applyFill="1" applyBorder="1" applyAlignment="1">
      <alignment horizontal="left"/>
    </xf>
    <xf numFmtId="0" fontId="14" fillId="0" borderId="18" xfId="0" applyFont="1" applyFill="1" applyBorder="1" applyAlignment="1">
      <alignment horizontal="left"/>
    </xf>
    <xf numFmtId="0" fontId="14" fillId="0" borderId="19" xfId="0" applyFont="1" applyFill="1" applyBorder="1" applyAlignment="1">
      <alignment horizontal="left"/>
    </xf>
    <xf numFmtId="0" fontId="13" fillId="0" borderId="18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0" fontId="14" fillId="0" borderId="16" xfId="0" applyFont="1" applyFill="1" applyBorder="1" applyAlignment="1">
      <alignment horizontal="left"/>
    </xf>
    <xf numFmtId="165" fontId="5" fillId="6" borderId="13" xfId="0" applyNumberFormat="1" applyFont="1" applyFill="1" applyBorder="1" applyAlignment="1">
      <alignment horizontal="center"/>
    </xf>
    <xf numFmtId="0" fontId="14" fillId="0" borderId="40" xfId="0" applyFont="1" applyFill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4" fillId="0" borderId="34" xfId="0" applyFont="1" applyFill="1" applyBorder="1" applyAlignment="1">
      <alignment horizontal="left"/>
    </xf>
    <xf numFmtId="0" fontId="5" fillId="0" borderId="21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left"/>
    </xf>
    <xf numFmtId="0" fontId="19" fillId="0" borderId="40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5" fillId="0" borderId="15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21" xfId="0" applyFont="1" applyBorder="1" applyAlignment="1">
      <alignment horizontal="left"/>
    </xf>
    <xf numFmtId="0" fontId="5" fillId="0" borderId="22" xfId="0" applyFont="1" applyBorder="1" applyAlignment="1">
      <alignment horizontal="left"/>
    </xf>
    <xf numFmtId="0" fontId="5" fillId="0" borderId="25" xfId="0" applyFont="1" applyBorder="1" applyAlignment="1">
      <alignment horizontal="left"/>
    </xf>
    <xf numFmtId="0" fontId="5" fillId="0" borderId="26" xfId="0" applyFont="1" applyBorder="1" applyAlignment="1">
      <alignment horizontal="left"/>
    </xf>
    <xf numFmtId="0" fontId="14" fillId="0" borderId="34" xfId="0" applyFont="1" applyBorder="1" applyAlignment="1">
      <alignment horizontal="left"/>
    </xf>
    <xf numFmtId="165" fontId="4" fillId="6" borderId="7" xfId="0" applyNumberFormat="1" applyFont="1" applyFill="1" applyBorder="1" applyAlignment="1">
      <alignment horizontal="center" wrapText="1"/>
    </xf>
    <xf numFmtId="165" fontId="5" fillId="6" borderId="30" xfId="0" applyNumberFormat="1" applyFont="1" applyFill="1" applyBorder="1" applyAlignment="1">
      <alignment horizontal="center"/>
    </xf>
    <xf numFmtId="0" fontId="5" fillId="2" borderId="21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6" xfId="0" applyFill="1" applyBorder="1" applyAlignment="1">
      <alignment horizontal="left"/>
    </xf>
    <xf numFmtId="0" fontId="30" fillId="0" borderId="32" xfId="0" applyFont="1" applyBorder="1" applyAlignment="1">
      <alignment horizontal="left"/>
    </xf>
    <xf numFmtId="0" fontId="30" fillId="0" borderId="15" xfId="0" applyFont="1" applyBorder="1" applyAlignment="1">
      <alignment horizontal="left"/>
    </xf>
    <xf numFmtId="0" fontId="30" fillId="0" borderId="6" xfId="0" applyFont="1" applyBorder="1" applyAlignment="1">
      <alignment horizontal="left"/>
    </xf>
    <xf numFmtId="0" fontId="30" fillId="0" borderId="16" xfId="0" applyFont="1" applyBorder="1" applyAlignment="1">
      <alignment horizontal="left"/>
    </xf>
    <xf numFmtId="0" fontId="30" fillId="0" borderId="18" xfId="0" applyFont="1" applyBorder="1" applyAlignment="1">
      <alignment horizontal="left"/>
    </xf>
    <xf numFmtId="0" fontId="30" fillId="0" borderId="19" xfId="0" applyFont="1" applyBorder="1" applyAlignment="1">
      <alignment horizontal="left"/>
    </xf>
    <xf numFmtId="0" fontId="30" fillId="0" borderId="40" xfId="0" applyFont="1" applyBorder="1" applyAlignment="1">
      <alignment horizontal="left"/>
    </xf>
    <xf numFmtId="0" fontId="14" fillId="0" borderId="25" xfId="0" applyFont="1" applyFill="1" applyBorder="1" applyAlignment="1">
      <alignment horizontal="left"/>
    </xf>
    <xf numFmtId="0" fontId="14" fillId="0" borderId="26" xfId="0" applyFont="1" applyFill="1" applyBorder="1" applyAlignment="1">
      <alignment horizontal="left"/>
    </xf>
    <xf numFmtId="0" fontId="30" fillId="0" borderId="34" xfId="0" applyFont="1" applyBorder="1" applyAlignment="1">
      <alignment horizontal="left"/>
    </xf>
    <xf numFmtId="0" fontId="3" fillId="0" borderId="34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0" fontId="3" fillId="0" borderId="55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 vertical="center"/>
    </xf>
    <xf numFmtId="0" fontId="3" fillId="0" borderId="48" xfId="0" applyFont="1" applyFill="1" applyBorder="1" applyAlignment="1">
      <alignment horizontal="left" vertical="center"/>
    </xf>
    <xf numFmtId="0" fontId="3" fillId="0" borderId="26" xfId="0" applyFont="1" applyFill="1" applyBorder="1" applyAlignment="1">
      <alignment horizontal="left" vertical="center"/>
    </xf>
    <xf numFmtId="0" fontId="14" fillId="2" borderId="4" xfId="0" applyFont="1" applyFill="1" applyBorder="1" applyAlignment="1">
      <alignment horizontal="left"/>
    </xf>
    <xf numFmtId="0" fontId="14" fillId="2" borderId="28" xfId="0" applyFont="1" applyFill="1" applyBorder="1" applyAlignment="1">
      <alignment horizontal="left"/>
    </xf>
    <xf numFmtId="166" fontId="14" fillId="0" borderId="57" xfId="0" applyNumberFormat="1" applyFont="1" applyBorder="1" applyAlignment="1">
      <alignment horizontal="center" vertical="center" wrapText="1"/>
    </xf>
    <xf numFmtId="166" fontId="14" fillId="0" borderId="37" xfId="0" applyNumberFormat="1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 wrapText="1"/>
    </xf>
    <xf numFmtId="0" fontId="14" fillId="2" borderId="33" xfId="0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vertical="top" wrapText="1"/>
    </xf>
    <xf numFmtId="0" fontId="14" fillId="2" borderId="0" xfId="0" applyFont="1" applyFill="1" applyBorder="1" applyAlignment="1">
      <alignment horizontal="center" vertical="top" wrapText="1"/>
    </xf>
    <xf numFmtId="0" fontId="14" fillId="2" borderId="33" xfId="0" applyFont="1" applyFill="1" applyBorder="1" applyAlignment="1">
      <alignment horizontal="center" vertical="top" wrapText="1"/>
    </xf>
    <xf numFmtId="165" fontId="4" fillId="6" borderId="8" xfId="0" applyNumberFormat="1" applyFont="1" applyFill="1" applyBorder="1" applyAlignment="1">
      <alignment horizontal="center" vertical="center" wrapText="1"/>
    </xf>
    <xf numFmtId="165" fontId="5" fillId="6" borderId="31" xfId="0" applyNumberFormat="1" applyFont="1" applyFill="1" applyBorder="1" applyAlignment="1">
      <alignment horizontal="center" vertical="center"/>
    </xf>
    <xf numFmtId="165" fontId="5" fillId="6" borderId="13" xfId="0" applyNumberFormat="1" applyFont="1" applyFill="1" applyBorder="1" applyAlignment="1">
      <alignment horizontal="center" vertical="center"/>
    </xf>
    <xf numFmtId="165" fontId="4" fillId="6" borderId="13" xfId="0" applyNumberFormat="1" applyFont="1" applyFill="1" applyBorder="1" applyAlignment="1">
      <alignment horizontal="center" vertical="center" wrapText="1"/>
    </xf>
    <xf numFmtId="165" fontId="4" fillId="9" borderId="8" xfId="0" applyNumberFormat="1" applyFont="1" applyFill="1" applyBorder="1" applyAlignment="1">
      <alignment horizontal="center" wrapText="1"/>
    </xf>
    <xf numFmtId="165" fontId="5" fillId="9" borderId="31" xfId="0" applyNumberFormat="1" applyFont="1" applyFill="1" applyBorder="1" applyAlignment="1">
      <alignment horizontal="center"/>
    </xf>
    <xf numFmtId="165" fontId="4" fillId="9" borderId="5" xfId="0" applyNumberFormat="1" applyFont="1" applyFill="1" applyBorder="1" applyAlignment="1">
      <alignment horizontal="center" wrapText="1"/>
    </xf>
    <xf numFmtId="165" fontId="5" fillId="9" borderId="10" xfId="0" applyNumberFormat="1" applyFont="1" applyFill="1" applyBorder="1" applyAlignment="1">
      <alignment horizontal="center"/>
    </xf>
    <xf numFmtId="165" fontId="5" fillId="9" borderId="13" xfId="0" applyNumberFormat="1" applyFont="1" applyFill="1" applyBorder="1" applyAlignment="1">
      <alignment horizontal="center"/>
    </xf>
    <xf numFmtId="0" fontId="4" fillId="9" borderId="8" xfId="0" applyFont="1" applyFill="1" applyBorder="1" applyAlignment="1">
      <alignment horizontal="center" wrapText="1"/>
    </xf>
    <xf numFmtId="0" fontId="5" fillId="9" borderId="31" xfId="0" applyFont="1" applyFill="1" applyBorder="1" applyAlignment="1">
      <alignment horizontal="center"/>
    </xf>
    <xf numFmtId="165" fontId="4" fillId="9" borderId="13" xfId="0" applyNumberFormat="1" applyFont="1" applyFill="1" applyBorder="1" applyAlignment="1">
      <alignment horizontal="center" wrapText="1"/>
    </xf>
    <xf numFmtId="0" fontId="4" fillId="9" borderId="33" xfId="0" applyFont="1" applyFill="1" applyBorder="1" applyAlignment="1">
      <alignment horizontal="center" wrapText="1"/>
    </xf>
    <xf numFmtId="0" fontId="5" fillId="9" borderId="10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 wrapText="1"/>
    </xf>
    <xf numFmtId="0" fontId="5" fillId="9" borderId="33" xfId="0" applyFont="1" applyFill="1" applyBorder="1" applyAlignment="1">
      <alignment horizontal="center"/>
    </xf>
    <xf numFmtId="0" fontId="4" fillId="9" borderId="31" xfId="0" applyFont="1" applyFill="1" applyBorder="1" applyAlignment="1">
      <alignment horizontal="center" wrapText="1"/>
    </xf>
    <xf numFmtId="0" fontId="14" fillId="2" borderId="5" xfId="0" applyFont="1" applyFill="1" applyBorder="1" applyAlignment="1">
      <alignment horizontal="left"/>
    </xf>
    <xf numFmtId="0" fontId="4" fillId="9" borderId="10" xfId="0" applyFont="1" applyFill="1" applyBorder="1" applyAlignment="1">
      <alignment horizontal="center" wrapText="1"/>
    </xf>
  </cellXfs>
  <cellStyles count="6">
    <cellStyle name="Hypertextové prepojenie" xfId="2" builtinId="8"/>
    <cellStyle name="Normálna" xfId="0" builtinId="0"/>
    <cellStyle name="Normálna 2" xfId="5"/>
    <cellStyle name="Normálna 3" xfId="3"/>
    <cellStyle name="Normálna 5" xfId="4"/>
    <cellStyle name="Percentá" xfId="1" builtinId="5"/>
  </cellStyles>
  <dxfs count="0"/>
  <tableStyles count="0" defaultTableStyle="TableStyleMedium2" defaultPivotStyle="PivotStyleLight16"/>
  <colors>
    <mruColors>
      <color rgb="FFDDFD3D"/>
      <color rgb="FFA2E40E"/>
      <color rgb="FFDBFD31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jp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g"/><Relationship Id="rId13" Type="http://schemas.openxmlformats.org/officeDocument/2006/relationships/image" Target="../media/image45.jpeg"/><Relationship Id="rId18" Type="http://schemas.openxmlformats.org/officeDocument/2006/relationships/image" Target="../media/image17.jpeg"/><Relationship Id="rId26" Type="http://schemas.openxmlformats.org/officeDocument/2006/relationships/image" Target="../media/image55.jpeg"/><Relationship Id="rId39" Type="http://schemas.openxmlformats.org/officeDocument/2006/relationships/image" Target="../media/image68.jpg"/><Relationship Id="rId3" Type="http://schemas.openxmlformats.org/officeDocument/2006/relationships/image" Target="../media/image36.jpeg"/><Relationship Id="rId21" Type="http://schemas.openxmlformats.org/officeDocument/2006/relationships/image" Target="../media/image51.jpg"/><Relationship Id="rId34" Type="http://schemas.openxmlformats.org/officeDocument/2006/relationships/image" Target="../media/image63.jpeg"/><Relationship Id="rId42" Type="http://schemas.openxmlformats.org/officeDocument/2006/relationships/image" Target="../media/image71.png"/><Relationship Id="rId7" Type="http://schemas.openxmlformats.org/officeDocument/2006/relationships/image" Target="../media/image40.jpeg"/><Relationship Id="rId12" Type="http://schemas.openxmlformats.org/officeDocument/2006/relationships/image" Target="../media/image44.jpg"/><Relationship Id="rId17" Type="http://schemas.openxmlformats.org/officeDocument/2006/relationships/image" Target="../media/image49.jpeg"/><Relationship Id="rId25" Type="http://schemas.openxmlformats.org/officeDocument/2006/relationships/image" Target="../media/image54.jpeg"/><Relationship Id="rId33" Type="http://schemas.openxmlformats.org/officeDocument/2006/relationships/image" Target="../media/image62.jpeg"/><Relationship Id="rId38" Type="http://schemas.openxmlformats.org/officeDocument/2006/relationships/image" Target="../media/image67.jpeg"/><Relationship Id="rId2" Type="http://schemas.openxmlformats.org/officeDocument/2006/relationships/image" Target="../media/image35.png"/><Relationship Id="rId16" Type="http://schemas.openxmlformats.org/officeDocument/2006/relationships/image" Target="../media/image48.jpeg"/><Relationship Id="rId20" Type="http://schemas.openxmlformats.org/officeDocument/2006/relationships/image" Target="../media/image50.png"/><Relationship Id="rId29" Type="http://schemas.openxmlformats.org/officeDocument/2006/relationships/image" Target="../media/image58.jpeg"/><Relationship Id="rId41" Type="http://schemas.openxmlformats.org/officeDocument/2006/relationships/image" Target="../media/image70.png"/><Relationship Id="rId1" Type="http://schemas.openxmlformats.org/officeDocument/2006/relationships/image" Target="../media/image3.jpeg"/><Relationship Id="rId6" Type="http://schemas.openxmlformats.org/officeDocument/2006/relationships/image" Target="../media/image39.jpeg"/><Relationship Id="rId11" Type="http://schemas.openxmlformats.org/officeDocument/2006/relationships/image" Target="../media/image11.jpeg"/><Relationship Id="rId24" Type="http://schemas.openxmlformats.org/officeDocument/2006/relationships/image" Target="../media/image53.jpg"/><Relationship Id="rId32" Type="http://schemas.openxmlformats.org/officeDocument/2006/relationships/image" Target="../media/image61.jpg"/><Relationship Id="rId37" Type="http://schemas.openxmlformats.org/officeDocument/2006/relationships/image" Target="../media/image66.jpg"/><Relationship Id="rId40" Type="http://schemas.openxmlformats.org/officeDocument/2006/relationships/image" Target="../media/image69.jpeg"/><Relationship Id="rId5" Type="http://schemas.openxmlformats.org/officeDocument/2006/relationships/image" Target="../media/image38.jpeg"/><Relationship Id="rId15" Type="http://schemas.openxmlformats.org/officeDocument/2006/relationships/image" Target="../media/image47.jpeg"/><Relationship Id="rId23" Type="http://schemas.openxmlformats.org/officeDocument/2006/relationships/image" Target="../media/image22.jpg"/><Relationship Id="rId28" Type="http://schemas.openxmlformats.org/officeDocument/2006/relationships/image" Target="../media/image57.jpg"/><Relationship Id="rId36" Type="http://schemas.openxmlformats.org/officeDocument/2006/relationships/image" Target="../media/image65.jpg"/><Relationship Id="rId10" Type="http://schemas.openxmlformats.org/officeDocument/2006/relationships/image" Target="../media/image43.jpeg"/><Relationship Id="rId19" Type="http://schemas.openxmlformats.org/officeDocument/2006/relationships/image" Target="../media/image18.png"/><Relationship Id="rId31" Type="http://schemas.openxmlformats.org/officeDocument/2006/relationships/image" Target="../media/image60.jpg"/><Relationship Id="rId4" Type="http://schemas.openxmlformats.org/officeDocument/2006/relationships/image" Target="../media/image37.jpeg"/><Relationship Id="rId9" Type="http://schemas.openxmlformats.org/officeDocument/2006/relationships/image" Target="../media/image42.jpg"/><Relationship Id="rId14" Type="http://schemas.openxmlformats.org/officeDocument/2006/relationships/image" Target="../media/image46.jpeg"/><Relationship Id="rId22" Type="http://schemas.openxmlformats.org/officeDocument/2006/relationships/image" Target="../media/image52.jpg"/><Relationship Id="rId27" Type="http://schemas.openxmlformats.org/officeDocument/2006/relationships/image" Target="../media/image56.jpeg"/><Relationship Id="rId30" Type="http://schemas.openxmlformats.org/officeDocument/2006/relationships/image" Target="../media/image59.png"/><Relationship Id="rId35" Type="http://schemas.openxmlformats.org/officeDocument/2006/relationships/image" Target="../media/image64.jpeg"/><Relationship Id="rId43" Type="http://schemas.openxmlformats.org/officeDocument/2006/relationships/image" Target="../media/image7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13" Type="http://schemas.openxmlformats.org/officeDocument/2006/relationships/image" Target="../media/image83.png"/><Relationship Id="rId18" Type="http://schemas.openxmlformats.org/officeDocument/2006/relationships/image" Target="../media/image87.jpg"/><Relationship Id="rId3" Type="http://schemas.openxmlformats.org/officeDocument/2006/relationships/image" Target="../media/image74.jpeg"/><Relationship Id="rId21" Type="http://schemas.openxmlformats.org/officeDocument/2006/relationships/image" Target="../media/image90.jpg"/><Relationship Id="rId7" Type="http://schemas.openxmlformats.org/officeDocument/2006/relationships/image" Target="../media/image11.jpeg"/><Relationship Id="rId12" Type="http://schemas.openxmlformats.org/officeDocument/2006/relationships/image" Target="../media/image82.jpeg"/><Relationship Id="rId17" Type="http://schemas.openxmlformats.org/officeDocument/2006/relationships/image" Target="../media/image86.jpg"/><Relationship Id="rId2" Type="http://schemas.openxmlformats.org/officeDocument/2006/relationships/image" Target="../media/image73.png"/><Relationship Id="rId16" Type="http://schemas.openxmlformats.org/officeDocument/2006/relationships/image" Target="../media/image85.png"/><Relationship Id="rId20" Type="http://schemas.openxmlformats.org/officeDocument/2006/relationships/image" Target="../media/image89.jpg"/><Relationship Id="rId1" Type="http://schemas.openxmlformats.org/officeDocument/2006/relationships/image" Target="../media/image3.jpeg"/><Relationship Id="rId6" Type="http://schemas.openxmlformats.org/officeDocument/2006/relationships/image" Target="../media/image77.png"/><Relationship Id="rId11" Type="http://schemas.openxmlformats.org/officeDocument/2006/relationships/image" Target="../media/image81.png"/><Relationship Id="rId5" Type="http://schemas.openxmlformats.org/officeDocument/2006/relationships/image" Target="../media/image76.jpeg"/><Relationship Id="rId15" Type="http://schemas.openxmlformats.org/officeDocument/2006/relationships/image" Target="../media/image84.jpeg"/><Relationship Id="rId10" Type="http://schemas.openxmlformats.org/officeDocument/2006/relationships/image" Target="../media/image80.jpeg"/><Relationship Id="rId19" Type="http://schemas.openxmlformats.org/officeDocument/2006/relationships/image" Target="../media/image88.jpg"/><Relationship Id="rId4" Type="http://schemas.openxmlformats.org/officeDocument/2006/relationships/image" Target="../media/image75.jpeg"/><Relationship Id="rId9" Type="http://schemas.openxmlformats.org/officeDocument/2006/relationships/image" Target="../media/image79.jpeg"/><Relationship Id="rId14" Type="http://schemas.openxmlformats.org/officeDocument/2006/relationships/image" Target="../media/image17.jpeg"/><Relationship Id="rId22" Type="http://schemas.openxmlformats.org/officeDocument/2006/relationships/image" Target="../media/image9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png"/><Relationship Id="rId13" Type="http://schemas.openxmlformats.org/officeDocument/2006/relationships/image" Target="../media/image101.jpg"/><Relationship Id="rId3" Type="http://schemas.openxmlformats.org/officeDocument/2006/relationships/image" Target="../media/image93.jpeg"/><Relationship Id="rId7" Type="http://schemas.openxmlformats.org/officeDocument/2006/relationships/image" Target="../media/image96.png"/><Relationship Id="rId12" Type="http://schemas.openxmlformats.org/officeDocument/2006/relationships/image" Target="../media/image100.jpeg"/><Relationship Id="rId2" Type="http://schemas.openxmlformats.org/officeDocument/2006/relationships/image" Target="../media/image92.png"/><Relationship Id="rId16" Type="http://schemas.openxmlformats.org/officeDocument/2006/relationships/image" Target="../media/image104.jpg"/><Relationship Id="rId1" Type="http://schemas.openxmlformats.org/officeDocument/2006/relationships/image" Target="../media/image3.jpeg"/><Relationship Id="rId6" Type="http://schemas.openxmlformats.org/officeDocument/2006/relationships/image" Target="../media/image95.png"/><Relationship Id="rId11" Type="http://schemas.openxmlformats.org/officeDocument/2006/relationships/image" Target="../media/image99.jpeg"/><Relationship Id="rId5" Type="http://schemas.openxmlformats.org/officeDocument/2006/relationships/image" Target="../media/image11.jpeg"/><Relationship Id="rId15" Type="http://schemas.openxmlformats.org/officeDocument/2006/relationships/image" Target="../media/image103.png"/><Relationship Id="rId10" Type="http://schemas.openxmlformats.org/officeDocument/2006/relationships/image" Target="../media/image17.jpeg"/><Relationship Id="rId4" Type="http://schemas.openxmlformats.org/officeDocument/2006/relationships/image" Target="../media/image94.jpg"/><Relationship Id="rId9" Type="http://schemas.openxmlformats.org/officeDocument/2006/relationships/image" Target="../media/image98.jpeg"/><Relationship Id="rId14" Type="http://schemas.openxmlformats.org/officeDocument/2006/relationships/image" Target="../media/image10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3" Type="http://schemas.openxmlformats.org/officeDocument/2006/relationships/image" Target="../media/image106.jpeg"/><Relationship Id="rId7" Type="http://schemas.openxmlformats.org/officeDocument/2006/relationships/image" Target="../media/image109.png"/><Relationship Id="rId12" Type="http://schemas.openxmlformats.org/officeDocument/2006/relationships/image" Target="../media/image114.png"/><Relationship Id="rId2" Type="http://schemas.openxmlformats.org/officeDocument/2006/relationships/image" Target="../media/image105.png"/><Relationship Id="rId1" Type="http://schemas.openxmlformats.org/officeDocument/2006/relationships/image" Target="../media/image3.jpeg"/><Relationship Id="rId6" Type="http://schemas.openxmlformats.org/officeDocument/2006/relationships/image" Target="../media/image108.jpeg"/><Relationship Id="rId11" Type="http://schemas.openxmlformats.org/officeDocument/2006/relationships/image" Target="../media/image113.png"/><Relationship Id="rId5" Type="http://schemas.openxmlformats.org/officeDocument/2006/relationships/image" Target="../media/image107.jpg"/><Relationship Id="rId10" Type="http://schemas.openxmlformats.org/officeDocument/2006/relationships/image" Target="../media/image112.png"/><Relationship Id="rId4" Type="http://schemas.openxmlformats.org/officeDocument/2006/relationships/image" Target="../media/image11.jpeg"/><Relationship Id="rId9" Type="http://schemas.openxmlformats.org/officeDocument/2006/relationships/image" Target="../media/image1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jpeg"/><Relationship Id="rId7" Type="http://schemas.openxmlformats.org/officeDocument/2006/relationships/image" Target="../media/image118.png"/><Relationship Id="rId2" Type="http://schemas.openxmlformats.org/officeDocument/2006/relationships/image" Target="../media/image115.png"/><Relationship Id="rId1" Type="http://schemas.openxmlformats.org/officeDocument/2006/relationships/image" Target="../media/image3.jpeg"/><Relationship Id="rId6" Type="http://schemas.openxmlformats.org/officeDocument/2006/relationships/image" Target="../media/image117.png"/><Relationship Id="rId5" Type="http://schemas.openxmlformats.org/officeDocument/2006/relationships/image" Target="../media/image17.jpeg"/><Relationship Id="rId4" Type="http://schemas.openxmlformats.org/officeDocument/2006/relationships/image" Target="../media/image116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emf"/><Relationship Id="rId13" Type="http://schemas.openxmlformats.org/officeDocument/2006/relationships/image" Target="../media/image127.jpeg"/><Relationship Id="rId18" Type="http://schemas.openxmlformats.org/officeDocument/2006/relationships/image" Target="../media/image132.jpeg"/><Relationship Id="rId26" Type="http://schemas.openxmlformats.org/officeDocument/2006/relationships/image" Target="../media/image136.png"/><Relationship Id="rId3" Type="http://schemas.openxmlformats.org/officeDocument/2006/relationships/image" Target="../media/image93.jpeg"/><Relationship Id="rId21" Type="http://schemas.openxmlformats.org/officeDocument/2006/relationships/image" Target="../media/image11.jpeg"/><Relationship Id="rId7" Type="http://schemas.openxmlformats.org/officeDocument/2006/relationships/image" Target="../media/image121.jpeg"/><Relationship Id="rId12" Type="http://schemas.openxmlformats.org/officeDocument/2006/relationships/image" Target="../media/image126.jpeg"/><Relationship Id="rId17" Type="http://schemas.openxmlformats.org/officeDocument/2006/relationships/image" Target="../media/image131.jpeg"/><Relationship Id="rId25" Type="http://schemas.openxmlformats.org/officeDocument/2006/relationships/image" Target="../media/image41.jpg"/><Relationship Id="rId2" Type="http://schemas.openxmlformats.org/officeDocument/2006/relationships/image" Target="../media/image115.png"/><Relationship Id="rId16" Type="http://schemas.openxmlformats.org/officeDocument/2006/relationships/image" Target="../media/image130.emf"/><Relationship Id="rId20" Type="http://schemas.openxmlformats.org/officeDocument/2006/relationships/image" Target="../media/image134.png"/><Relationship Id="rId29" Type="http://schemas.openxmlformats.org/officeDocument/2006/relationships/image" Target="../media/image139.jpg"/><Relationship Id="rId1" Type="http://schemas.openxmlformats.org/officeDocument/2006/relationships/image" Target="../media/image3.jpeg"/><Relationship Id="rId6" Type="http://schemas.openxmlformats.org/officeDocument/2006/relationships/image" Target="../media/image120.jpeg"/><Relationship Id="rId11" Type="http://schemas.openxmlformats.org/officeDocument/2006/relationships/image" Target="../media/image125.jpeg"/><Relationship Id="rId24" Type="http://schemas.openxmlformats.org/officeDocument/2006/relationships/image" Target="../media/image42.jpg"/><Relationship Id="rId5" Type="http://schemas.openxmlformats.org/officeDocument/2006/relationships/image" Target="../media/image119.emf"/><Relationship Id="rId15" Type="http://schemas.openxmlformats.org/officeDocument/2006/relationships/image" Target="../media/image129.emf"/><Relationship Id="rId23" Type="http://schemas.openxmlformats.org/officeDocument/2006/relationships/image" Target="../media/image44.jpg"/><Relationship Id="rId28" Type="http://schemas.openxmlformats.org/officeDocument/2006/relationships/image" Target="../media/image138.jpg"/><Relationship Id="rId10" Type="http://schemas.openxmlformats.org/officeDocument/2006/relationships/image" Target="../media/image124.emf"/><Relationship Id="rId19" Type="http://schemas.openxmlformats.org/officeDocument/2006/relationships/image" Target="../media/image133.jpeg"/><Relationship Id="rId4" Type="http://schemas.openxmlformats.org/officeDocument/2006/relationships/image" Target="../media/image9.emf"/><Relationship Id="rId9" Type="http://schemas.openxmlformats.org/officeDocument/2006/relationships/image" Target="../media/image123.png"/><Relationship Id="rId14" Type="http://schemas.openxmlformats.org/officeDocument/2006/relationships/image" Target="../media/image128.emf"/><Relationship Id="rId22" Type="http://schemas.openxmlformats.org/officeDocument/2006/relationships/image" Target="../media/image135.jpeg"/><Relationship Id="rId27" Type="http://schemas.openxmlformats.org/officeDocument/2006/relationships/image" Target="../media/image1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1376091</xdr:colOff>
      <xdr:row>14</xdr:row>
      <xdr:rowOff>24032</xdr:rowOff>
    </xdr:from>
    <xdr:to>
      <xdr:col>0</xdr:col>
      <xdr:colOff>1932774</xdr:colOff>
      <xdr:row>16</xdr:row>
      <xdr:rowOff>0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091" y="2713013"/>
          <a:ext cx="556683" cy="356968"/>
        </a:xfrm>
        <a:prstGeom prst="rect">
          <a:avLst/>
        </a:prstGeom>
      </xdr:spPr>
    </xdr:pic>
    <xdr:clientData/>
  </xdr:twoCellAnchor>
  <xdr:twoCellAnchor editAs="oneCell">
    <xdr:from>
      <xdr:col>0</xdr:col>
      <xdr:colOff>197828</xdr:colOff>
      <xdr:row>17</xdr:row>
      <xdr:rowOff>15534</xdr:rowOff>
    </xdr:from>
    <xdr:to>
      <xdr:col>0</xdr:col>
      <xdr:colOff>1649440</xdr:colOff>
      <xdr:row>23</xdr:row>
      <xdr:rowOff>68580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28" y="3200694"/>
          <a:ext cx="1451612" cy="1150326"/>
        </a:xfrm>
        <a:prstGeom prst="rect">
          <a:avLst/>
        </a:prstGeom>
      </xdr:spPr>
    </xdr:pic>
    <xdr:clientData/>
  </xdr:twoCellAnchor>
  <xdr:twoCellAnchor editAs="oneCell">
    <xdr:from>
      <xdr:col>0</xdr:col>
      <xdr:colOff>135759</xdr:colOff>
      <xdr:row>0</xdr:row>
      <xdr:rowOff>64595</xdr:rowOff>
    </xdr:from>
    <xdr:to>
      <xdr:col>1</xdr:col>
      <xdr:colOff>1174327</xdr:colOff>
      <xdr:row>5</xdr:row>
      <xdr:rowOff>175720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759" y="64595"/>
          <a:ext cx="3029293" cy="1063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1063723</xdr:colOff>
      <xdr:row>12</xdr:row>
      <xdr:rowOff>147781</xdr:rowOff>
    </xdr:from>
    <xdr:to>
      <xdr:col>3</xdr:col>
      <xdr:colOff>944880</xdr:colOff>
      <xdr:row>13</xdr:row>
      <xdr:rowOff>68622</xdr:rowOff>
    </xdr:to>
    <xdr:pic>
      <xdr:nvPicPr>
        <xdr:cNvPr id="5" name="Obrázok 4" descr="http://www.teknolog.com/wp-content/uploads/2011/03/1299224719_philips_logo.gif?1c829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5103" y="2395681"/>
          <a:ext cx="1252757" cy="111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79570</xdr:colOff>
      <xdr:row>12</xdr:row>
      <xdr:rowOff>129540</xdr:rowOff>
    </xdr:from>
    <xdr:to>
      <xdr:col>2</xdr:col>
      <xdr:colOff>966645</xdr:colOff>
      <xdr:row>13</xdr:row>
      <xdr:rowOff>86652</xdr:rowOff>
    </xdr:to>
    <xdr:pic>
      <xdr:nvPicPr>
        <xdr:cNvPr id="6" name="Obrázok 5" descr="http://images.all-free-download.com/images/graphiclarge/tridonic_8720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" t="41434" r="-244" b="42464"/>
        <a:stretch>
          <a:fillRect/>
        </a:stretch>
      </xdr:blipFill>
      <xdr:spPr bwMode="auto">
        <a:xfrm>
          <a:off x="3500950" y="2377440"/>
          <a:ext cx="887075" cy="147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1398072</xdr:colOff>
      <xdr:row>30</xdr:row>
      <xdr:rowOff>24032</xdr:rowOff>
    </xdr:from>
    <xdr:ext cx="556683" cy="392137"/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072" y="5910482"/>
          <a:ext cx="556683" cy="392137"/>
        </a:xfrm>
        <a:prstGeom prst="rect">
          <a:avLst/>
        </a:prstGeom>
      </xdr:spPr>
    </xdr:pic>
    <xdr:clientData/>
  </xdr:oneCellAnchor>
  <xdr:oneCellAnchor>
    <xdr:from>
      <xdr:col>0</xdr:col>
      <xdr:colOff>133223</xdr:colOff>
      <xdr:row>33</xdr:row>
      <xdr:rowOff>86433</xdr:rowOff>
    </xdr:from>
    <xdr:ext cx="1650363" cy="1269927"/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23" y="6212913"/>
          <a:ext cx="1650363" cy="1269927"/>
        </a:xfrm>
        <a:prstGeom prst="rect">
          <a:avLst/>
        </a:prstGeom>
      </xdr:spPr>
    </xdr:pic>
    <xdr:clientData/>
  </xdr:oneCellAnchor>
  <xdr:twoCellAnchor editAs="oneCell">
    <xdr:from>
      <xdr:col>0</xdr:col>
      <xdr:colOff>125927</xdr:colOff>
      <xdr:row>84</xdr:row>
      <xdr:rowOff>7620</xdr:rowOff>
    </xdr:from>
    <xdr:to>
      <xdr:col>0</xdr:col>
      <xdr:colOff>1808917</xdr:colOff>
      <xdr:row>90</xdr:row>
      <xdr:rowOff>124254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7" y="15514320"/>
          <a:ext cx="1682990" cy="1213914"/>
        </a:xfrm>
        <a:prstGeom prst="rect">
          <a:avLst/>
        </a:prstGeom>
      </xdr:spPr>
    </xdr:pic>
    <xdr:clientData/>
  </xdr:twoCellAnchor>
  <xdr:twoCellAnchor editAs="oneCell">
    <xdr:from>
      <xdr:col>0</xdr:col>
      <xdr:colOff>1363980</xdr:colOff>
      <xdr:row>69</xdr:row>
      <xdr:rowOff>53340</xdr:rowOff>
    </xdr:from>
    <xdr:to>
      <xdr:col>0</xdr:col>
      <xdr:colOff>1950310</xdr:colOff>
      <xdr:row>71</xdr:row>
      <xdr:rowOff>70193</xdr:rowOff>
    </xdr:to>
    <xdr:pic>
      <xdr:nvPicPr>
        <xdr:cNvPr id="10" name="Obrázok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" y="13435965"/>
          <a:ext cx="586330" cy="302603"/>
        </a:xfrm>
        <a:prstGeom prst="rect">
          <a:avLst/>
        </a:prstGeom>
      </xdr:spPr>
    </xdr:pic>
    <xdr:clientData/>
  </xdr:twoCellAnchor>
  <xdr:oneCellAnchor>
    <xdr:from>
      <xdr:col>0</xdr:col>
      <xdr:colOff>1325880</xdr:colOff>
      <xdr:row>108</xdr:row>
      <xdr:rowOff>53340</xdr:rowOff>
    </xdr:from>
    <xdr:ext cx="693940" cy="358140"/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" y="19956780"/>
          <a:ext cx="693940" cy="358140"/>
        </a:xfrm>
        <a:prstGeom prst="rect">
          <a:avLst/>
        </a:prstGeom>
      </xdr:spPr>
    </xdr:pic>
    <xdr:clientData/>
  </xdr:oneCellAnchor>
  <xdr:oneCellAnchor>
    <xdr:from>
      <xdr:col>0</xdr:col>
      <xdr:colOff>1333499</xdr:colOff>
      <xdr:row>145</xdr:row>
      <xdr:rowOff>53340</xdr:rowOff>
    </xdr:from>
    <xdr:ext cx="679175" cy="350520"/>
    <xdr:pic>
      <xdr:nvPicPr>
        <xdr:cNvPr id="12" name="Obrázok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9" y="26738580"/>
          <a:ext cx="679175" cy="350520"/>
        </a:xfrm>
        <a:prstGeom prst="rect">
          <a:avLst/>
        </a:prstGeom>
      </xdr:spPr>
    </xdr:pic>
    <xdr:clientData/>
  </xdr:oneCellAnchor>
  <xdr:twoCellAnchor editAs="oneCell">
    <xdr:from>
      <xdr:col>0</xdr:col>
      <xdr:colOff>138430</xdr:colOff>
      <xdr:row>165</xdr:row>
      <xdr:rowOff>45720</xdr:rowOff>
    </xdr:from>
    <xdr:to>
      <xdr:col>0</xdr:col>
      <xdr:colOff>1671955</xdr:colOff>
      <xdr:row>169</xdr:row>
      <xdr:rowOff>152158</xdr:rowOff>
    </xdr:to>
    <xdr:pic>
      <xdr:nvPicPr>
        <xdr:cNvPr id="13" name="Obrázok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" y="30411420"/>
          <a:ext cx="1533525" cy="837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1333500</xdr:colOff>
      <xdr:row>163</xdr:row>
      <xdr:rowOff>38100</xdr:rowOff>
    </xdr:from>
    <xdr:to>
      <xdr:col>0</xdr:col>
      <xdr:colOff>1953387</xdr:colOff>
      <xdr:row>165</xdr:row>
      <xdr:rowOff>62462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8717875"/>
          <a:ext cx="619887" cy="310112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172</xdr:row>
      <xdr:rowOff>53340</xdr:rowOff>
    </xdr:from>
    <xdr:to>
      <xdr:col>0</xdr:col>
      <xdr:colOff>1932432</xdr:colOff>
      <xdr:row>174</xdr:row>
      <xdr:rowOff>130638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29895165"/>
          <a:ext cx="644652" cy="355721"/>
        </a:xfrm>
        <a:prstGeom prst="rect">
          <a:avLst/>
        </a:prstGeom>
      </xdr:spPr>
    </xdr:pic>
    <xdr:clientData/>
  </xdr:twoCellAnchor>
  <xdr:oneCellAnchor>
    <xdr:from>
      <xdr:col>0</xdr:col>
      <xdr:colOff>1287780</xdr:colOff>
      <xdr:row>207</xdr:row>
      <xdr:rowOff>53340</xdr:rowOff>
    </xdr:from>
    <xdr:ext cx="644652" cy="352765"/>
    <xdr:pic>
      <xdr:nvPicPr>
        <xdr:cNvPr id="18" name="Obrázok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36410265"/>
          <a:ext cx="644652" cy="352765"/>
        </a:xfrm>
        <a:prstGeom prst="rect">
          <a:avLst/>
        </a:prstGeom>
      </xdr:spPr>
    </xdr:pic>
    <xdr:clientData/>
  </xdr:oneCellAnchor>
  <xdr:oneCellAnchor>
    <xdr:from>
      <xdr:col>0</xdr:col>
      <xdr:colOff>1287780</xdr:colOff>
      <xdr:row>215</xdr:row>
      <xdr:rowOff>53340</xdr:rowOff>
    </xdr:from>
    <xdr:ext cx="644652" cy="352765"/>
    <xdr:pic>
      <xdr:nvPicPr>
        <xdr:cNvPr id="19" name="Obrázok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37953315"/>
          <a:ext cx="644652" cy="352765"/>
        </a:xfrm>
        <a:prstGeom prst="rect">
          <a:avLst/>
        </a:prstGeom>
      </xdr:spPr>
    </xdr:pic>
    <xdr:clientData/>
  </xdr:oneCellAnchor>
  <xdr:oneCellAnchor>
    <xdr:from>
      <xdr:col>0</xdr:col>
      <xdr:colOff>1287780</xdr:colOff>
      <xdr:row>229</xdr:row>
      <xdr:rowOff>53340</xdr:rowOff>
    </xdr:from>
    <xdr:ext cx="644652" cy="352765"/>
    <xdr:pic>
      <xdr:nvPicPr>
        <xdr:cNvPr id="20" name="Obrázok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40639365"/>
          <a:ext cx="644652" cy="352765"/>
        </a:xfrm>
        <a:prstGeom prst="rect">
          <a:avLst/>
        </a:prstGeom>
      </xdr:spPr>
    </xdr:pic>
    <xdr:clientData/>
  </xdr:oneCellAnchor>
  <xdr:twoCellAnchor editAs="oneCell">
    <xdr:from>
      <xdr:col>0</xdr:col>
      <xdr:colOff>392298</xdr:colOff>
      <xdr:row>209</xdr:row>
      <xdr:rowOff>85922</xdr:rowOff>
    </xdr:from>
    <xdr:to>
      <xdr:col>0</xdr:col>
      <xdr:colOff>1699260</xdr:colOff>
      <xdr:row>214</xdr:row>
      <xdr:rowOff>173581</xdr:rowOff>
    </xdr:to>
    <xdr:pic>
      <xdr:nvPicPr>
        <xdr:cNvPr id="21" name="Obrázok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98" y="38544062"/>
          <a:ext cx="1306962" cy="100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1325880</xdr:colOff>
      <xdr:row>248</xdr:row>
      <xdr:rowOff>30480</xdr:rowOff>
    </xdr:from>
    <xdr:to>
      <xdr:col>0</xdr:col>
      <xdr:colOff>1951482</xdr:colOff>
      <xdr:row>250</xdr:row>
      <xdr:rowOff>75687</xdr:rowOff>
    </xdr:to>
    <xdr:pic>
      <xdr:nvPicPr>
        <xdr:cNvPr id="22" name="Obrázok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" y="44274105"/>
          <a:ext cx="625602" cy="330956"/>
        </a:xfrm>
        <a:prstGeom prst="rect">
          <a:avLst/>
        </a:prstGeom>
      </xdr:spPr>
    </xdr:pic>
    <xdr:clientData/>
  </xdr:twoCellAnchor>
  <xdr:oneCellAnchor>
    <xdr:from>
      <xdr:col>0</xdr:col>
      <xdr:colOff>1325880</xdr:colOff>
      <xdr:row>276</xdr:row>
      <xdr:rowOff>30480</xdr:rowOff>
    </xdr:from>
    <xdr:ext cx="625602" cy="330956"/>
    <xdr:pic>
      <xdr:nvPicPr>
        <xdr:cNvPr id="25" name="Obrázok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" y="49246155"/>
          <a:ext cx="625602" cy="330956"/>
        </a:xfrm>
        <a:prstGeom prst="rect">
          <a:avLst/>
        </a:prstGeom>
      </xdr:spPr>
    </xdr:pic>
    <xdr:clientData/>
  </xdr:oneCellAnchor>
  <xdr:twoCellAnchor editAs="oneCell">
    <xdr:from>
      <xdr:col>0</xdr:col>
      <xdr:colOff>320040</xdr:colOff>
      <xdr:row>59</xdr:row>
      <xdr:rowOff>160020</xdr:rowOff>
    </xdr:from>
    <xdr:to>
      <xdr:col>0</xdr:col>
      <xdr:colOff>1748790</xdr:colOff>
      <xdr:row>67</xdr:row>
      <xdr:rowOff>118110</xdr:rowOff>
    </xdr:to>
    <xdr:pic>
      <xdr:nvPicPr>
        <xdr:cNvPr id="26" name="Obrázok 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107186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77</xdr:row>
      <xdr:rowOff>0</xdr:rowOff>
    </xdr:from>
    <xdr:to>
      <xdr:col>0</xdr:col>
      <xdr:colOff>1919788</xdr:colOff>
      <xdr:row>83</xdr:row>
      <xdr:rowOff>22860</xdr:rowOff>
    </xdr:to>
    <xdr:pic>
      <xdr:nvPicPr>
        <xdr:cNvPr id="27" name="Obrázok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4226540"/>
          <a:ext cx="181310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92</xdr:row>
      <xdr:rowOff>121920</xdr:rowOff>
    </xdr:from>
    <xdr:to>
      <xdr:col>0</xdr:col>
      <xdr:colOff>1728460</xdr:colOff>
      <xdr:row>98</xdr:row>
      <xdr:rowOff>83820</xdr:rowOff>
    </xdr:to>
    <xdr:pic>
      <xdr:nvPicPr>
        <xdr:cNvPr id="28" name="Obrázok 2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17091660"/>
          <a:ext cx="1606540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100</xdr:row>
      <xdr:rowOff>175260</xdr:rowOff>
    </xdr:from>
    <xdr:to>
      <xdr:col>0</xdr:col>
      <xdr:colOff>1932064</xdr:colOff>
      <xdr:row>104</xdr:row>
      <xdr:rowOff>76200</xdr:rowOff>
    </xdr:to>
    <xdr:pic>
      <xdr:nvPicPr>
        <xdr:cNvPr id="29" name="Obrázok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18608040"/>
          <a:ext cx="1810144" cy="63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1859280</xdr:colOff>
      <xdr:row>69</xdr:row>
      <xdr:rowOff>53340</xdr:rowOff>
    </xdr:from>
    <xdr:to>
      <xdr:col>3</xdr:col>
      <xdr:colOff>2647950</xdr:colOff>
      <xdr:row>70</xdr:row>
      <xdr:rowOff>144780</xdr:rowOff>
    </xdr:to>
    <xdr:pic>
      <xdr:nvPicPr>
        <xdr:cNvPr id="30" name="Obrázok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2260" y="12809220"/>
          <a:ext cx="78867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1920240</xdr:colOff>
      <xdr:row>30</xdr:row>
      <xdr:rowOff>30480</xdr:rowOff>
    </xdr:from>
    <xdr:to>
      <xdr:col>4</xdr:col>
      <xdr:colOff>3810</xdr:colOff>
      <xdr:row>31</xdr:row>
      <xdr:rowOff>121920</xdr:rowOff>
    </xdr:to>
    <xdr:pic>
      <xdr:nvPicPr>
        <xdr:cNvPr id="31" name="Obrázok 3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3220" y="5600700"/>
          <a:ext cx="78867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1927860</xdr:colOff>
      <xdr:row>14</xdr:row>
      <xdr:rowOff>53340</xdr:rowOff>
    </xdr:from>
    <xdr:to>
      <xdr:col>4</xdr:col>
      <xdr:colOff>1905</xdr:colOff>
      <xdr:row>15</xdr:row>
      <xdr:rowOff>144780</xdr:rowOff>
    </xdr:to>
    <xdr:pic>
      <xdr:nvPicPr>
        <xdr:cNvPr id="32" name="Obrázok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0840" y="2682240"/>
          <a:ext cx="78867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1859280</xdr:colOff>
      <xdr:row>108</xdr:row>
      <xdr:rowOff>38100</xdr:rowOff>
    </xdr:from>
    <xdr:to>
      <xdr:col>3</xdr:col>
      <xdr:colOff>2647950</xdr:colOff>
      <xdr:row>109</xdr:row>
      <xdr:rowOff>129540</xdr:rowOff>
    </xdr:to>
    <xdr:pic>
      <xdr:nvPicPr>
        <xdr:cNvPr id="33" name="Obrázok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2260" y="19941540"/>
          <a:ext cx="788670" cy="274320"/>
        </a:xfrm>
        <a:prstGeom prst="rect">
          <a:avLst/>
        </a:prstGeom>
      </xdr:spPr>
    </xdr:pic>
    <xdr:clientData/>
  </xdr:twoCellAnchor>
  <xdr:twoCellAnchor editAs="oneCell">
    <xdr:from>
      <xdr:col>0</xdr:col>
      <xdr:colOff>868680</xdr:colOff>
      <xdr:row>30</xdr:row>
      <xdr:rowOff>22860</xdr:rowOff>
    </xdr:from>
    <xdr:to>
      <xdr:col>0</xdr:col>
      <xdr:colOff>1280160</xdr:colOff>
      <xdr:row>32</xdr:row>
      <xdr:rowOff>60960</xdr:rowOff>
    </xdr:to>
    <xdr:pic>
      <xdr:nvPicPr>
        <xdr:cNvPr id="34" name="Obrázok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9308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69</xdr:row>
      <xdr:rowOff>30480</xdr:rowOff>
    </xdr:from>
    <xdr:to>
      <xdr:col>0</xdr:col>
      <xdr:colOff>1303020</xdr:colOff>
      <xdr:row>71</xdr:row>
      <xdr:rowOff>68580</xdr:rowOff>
    </xdr:to>
    <xdr:pic>
      <xdr:nvPicPr>
        <xdr:cNvPr id="35" name="Obrázok 3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" y="1278636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883920</xdr:colOff>
      <xdr:row>108</xdr:row>
      <xdr:rowOff>30480</xdr:rowOff>
    </xdr:from>
    <xdr:to>
      <xdr:col>0</xdr:col>
      <xdr:colOff>1272540</xdr:colOff>
      <xdr:row>110</xdr:row>
      <xdr:rowOff>45720</xdr:rowOff>
    </xdr:to>
    <xdr:pic>
      <xdr:nvPicPr>
        <xdr:cNvPr id="36" name="Obrázok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" y="19933920"/>
          <a:ext cx="388620" cy="388620"/>
        </a:xfrm>
        <a:prstGeom prst="rect">
          <a:avLst/>
        </a:prstGeom>
      </xdr:spPr>
    </xdr:pic>
    <xdr:clientData/>
  </xdr:twoCellAnchor>
  <xdr:twoCellAnchor editAs="oneCell">
    <xdr:from>
      <xdr:col>0</xdr:col>
      <xdr:colOff>906780</xdr:colOff>
      <xdr:row>145</xdr:row>
      <xdr:rowOff>38100</xdr:rowOff>
    </xdr:from>
    <xdr:to>
      <xdr:col>0</xdr:col>
      <xdr:colOff>1295400</xdr:colOff>
      <xdr:row>147</xdr:row>
      <xdr:rowOff>53340</xdr:rowOff>
    </xdr:to>
    <xdr:pic>
      <xdr:nvPicPr>
        <xdr:cNvPr id="37" name="Obrázok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26723340"/>
          <a:ext cx="388620" cy="3886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151</xdr:row>
      <xdr:rowOff>68580</xdr:rowOff>
    </xdr:from>
    <xdr:to>
      <xdr:col>0</xdr:col>
      <xdr:colOff>1642442</xdr:colOff>
      <xdr:row>156</xdr:row>
      <xdr:rowOff>38100</xdr:rowOff>
    </xdr:to>
    <xdr:pic>
      <xdr:nvPicPr>
        <xdr:cNvPr id="38" name="Obrázok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7858720"/>
          <a:ext cx="1566242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156</xdr:row>
      <xdr:rowOff>114300</xdr:rowOff>
    </xdr:from>
    <xdr:to>
      <xdr:col>0</xdr:col>
      <xdr:colOff>1752199</xdr:colOff>
      <xdr:row>161</xdr:row>
      <xdr:rowOff>99060</xdr:rowOff>
    </xdr:to>
    <xdr:pic>
      <xdr:nvPicPr>
        <xdr:cNvPr id="39" name="Obrázok 3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8818840"/>
          <a:ext cx="1561699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73</xdr:row>
      <xdr:rowOff>45720</xdr:rowOff>
    </xdr:from>
    <xdr:to>
      <xdr:col>0</xdr:col>
      <xdr:colOff>1228073</xdr:colOff>
      <xdr:row>75</xdr:row>
      <xdr:rowOff>91440</xdr:rowOff>
    </xdr:to>
    <xdr:pic>
      <xdr:nvPicPr>
        <xdr:cNvPr id="40" name="Obrázok 3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3540740"/>
          <a:ext cx="732773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1318261</xdr:colOff>
      <xdr:row>72</xdr:row>
      <xdr:rowOff>106681</xdr:rowOff>
    </xdr:from>
    <xdr:to>
      <xdr:col>0</xdr:col>
      <xdr:colOff>1986915</xdr:colOff>
      <xdr:row>76</xdr:row>
      <xdr:rowOff>53340</xdr:rowOff>
    </xdr:to>
    <xdr:pic>
      <xdr:nvPicPr>
        <xdr:cNvPr id="41" name="Obrázok 4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1" y="13418821"/>
          <a:ext cx="678179" cy="678179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1310640</xdr:colOff>
      <xdr:row>112</xdr:row>
      <xdr:rowOff>129540</xdr:rowOff>
    </xdr:from>
    <xdr:to>
      <xdr:col>0</xdr:col>
      <xdr:colOff>1988819</xdr:colOff>
      <xdr:row>116</xdr:row>
      <xdr:rowOff>76199</xdr:rowOff>
    </xdr:to>
    <xdr:pic>
      <xdr:nvPicPr>
        <xdr:cNvPr id="42" name="Obrázok 4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20772120"/>
          <a:ext cx="678179" cy="678179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113</xdr:row>
      <xdr:rowOff>83820</xdr:rowOff>
    </xdr:from>
    <xdr:to>
      <xdr:col>0</xdr:col>
      <xdr:colOff>1250933</xdr:colOff>
      <xdr:row>115</xdr:row>
      <xdr:rowOff>129540</xdr:rowOff>
    </xdr:to>
    <xdr:pic>
      <xdr:nvPicPr>
        <xdr:cNvPr id="43" name="Obrázok 4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20909280"/>
          <a:ext cx="732773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118</xdr:row>
      <xdr:rowOff>114300</xdr:rowOff>
    </xdr:from>
    <xdr:to>
      <xdr:col>0</xdr:col>
      <xdr:colOff>1796564</xdr:colOff>
      <xdr:row>124</xdr:row>
      <xdr:rowOff>91440</xdr:rowOff>
    </xdr:to>
    <xdr:pic>
      <xdr:nvPicPr>
        <xdr:cNvPr id="44" name="Obrázok 4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21854160"/>
          <a:ext cx="1727984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126</xdr:row>
      <xdr:rowOff>175260</xdr:rowOff>
    </xdr:from>
    <xdr:to>
      <xdr:col>0</xdr:col>
      <xdr:colOff>1757648</xdr:colOff>
      <xdr:row>132</xdr:row>
      <xdr:rowOff>152400</xdr:rowOff>
    </xdr:to>
    <xdr:pic>
      <xdr:nvPicPr>
        <xdr:cNvPr id="45" name="Obrázok 4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23378160"/>
          <a:ext cx="1628108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1272540</xdr:colOff>
      <xdr:row>147</xdr:row>
      <xdr:rowOff>114300</xdr:rowOff>
    </xdr:from>
    <xdr:to>
      <xdr:col>0</xdr:col>
      <xdr:colOff>1950719</xdr:colOff>
      <xdr:row>151</xdr:row>
      <xdr:rowOff>60959</xdr:rowOff>
    </xdr:to>
    <xdr:pic>
      <xdr:nvPicPr>
        <xdr:cNvPr id="46" name="Obrázok 4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" y="27172920"/>
          <a:ext cx="678179" cy="678179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148</xdr:row>
      <xdr:rowOff>121920</xdr:rowOff>
    </xdr:from>
    <xdr:to>
      <xdr:col>0</xdr:col>
      <xdr:colOff>1174733</xdr:colOff>
      <xdr:row>150</xdr:row>
      <xdr:rowOff>167640</xdr:rowOff>
    </xdr:to>
    <xdr:pic>
      <xdr:nvPicPr>
        <xdr:cNvPr id="47" name="Obrázok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" y="27363420"/>
          <a:ext cx="732773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220981</xdr:colOff>
      <xdr:row>178</xdr:row>
      <xdr:rowOff>53341</xdr:rowOff>
    </xdr:from>
    <xdr:to>
      <xdr:col>0</xdr:col>
      <xdr:colOff>1742591</xdr:colOff>
      <xdr:row>184</xdr:row>
      <xdr:rowOff>114301</xdr:rowOff>
    </xdr:to>
    <xdr:pic>
      <xdr:nvPicPr>
        <xdr:cNvPr id="48" name="Obrázok 4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1" y="32811721"/>
          <a:ext cx="1521610" cy="115824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</xdr:colOff>
      <xdr:row>190</xdr:row>
      <xdr:rowOff>175259</xdr:rowOff>
    </xdr:from>
    <xdr:to>
      <xdr:col>0</xdr:col>
      <xdr:colOff>1950720</xdr:colOff>
      <xdr:row>198</xdr:row>
      <xdr:rowOff>106398</xdr:rowOff>
    </xdr:to>
    <xdr:pic>
      <xdr:nvPicPr>
        <xdr:cNvPr id="49" name="Obrázok 4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" y="35143439"/>
          <a:ext cx="1882141" cy="1394179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219</xdr:row>
      <xdr:rowOff>22860</xdr:rowOff>
    </xdr:from>
    <xdr:to>
      <xdr:col>0</xdr:col>
      <xdr:colOff>1880235</xdr:colOff>
      <xdr:row>226</xdr:row>
      <xdr:rowOff>38100</xdr:rowOff>
    </xdr:to>
    <xdr:pic>
      <xdr:nvPicPr>
        <xdr:cNvPr id="50" name="Obrázok 4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40325040"/>
          <a:ext cx="1743075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232</xdr:row>
      <xdr:rowOff>15239</xdr:rowOff>
    </xdr:from>
    <xdr:to>
      <xdr:col>0</xdr:col>
      <xdr:colOff>1844040</xdr:colOff>
      <xdr:row>240</xdr:row>
      <xdr:rowOff>83994</xdr:rowOff>
    </xdr:to>
    <xdr:pic>
      <xdr:nvPicPr>
        <xdr:cNvPr id="51" name="Obrázok 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42710099"/>
          <a:ext cx="1760220" cy="1531795"/>
        </a:xfrm>
        <a:prstGeom prst="rect">
          <a:avLst/>
        </a:prstGeom>
      </xdr:spPr>
    </xdr:pic>
    <xdr:clientData/>
  </xdr:twoCellAnchor>
  <xdr:twoCellAnchor editAs="oneCell">
    <xdr:from>
      <xdr:col>0</xdr:col>
      <xdr:colOff>510540</xdr:colOff>
      <xdr:row>242</xdr:row>
      <xdr:rowOff>137160</xdr:rowOff>
    </xdr:from>
    <xdr:to>
      <xdr:col>0</xdr:col>
      <xdr:colOff>1416802</xdr:colOff>
      <xdr:row>246</xdr:row>
      <xdr:rowOff>161846</xdr:rowOff>
    </xdr:to>
    <xdr:pic>
      <xdr:nvPicPr>
        <xdr:cNvPr id="52" name="Obrázok 5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44660820"/>
          <a:ext cx="906262" cy="771446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258</xdr:row>
      <xdr:rowOff>99060</xdr:rowOff>
    </xdr:from>
    <xdr:to>
      <xdr:col>0</xdr:col>
      <xdr:colOff>1626870</xdr:colOff>
      <xdr:row>266</xdr:row>
      <xdr:rowOff>26670</xdr:rowOff>
    </xdr:to>
    <xdr:pic>
      <xdr:nvPicPr>
        <xdr:cNvPr id="53" name="Obrázok 5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47579280"/>
          <a:ext cx="13144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252</xdr:row>
      <xdr:rowOff>53340</xdr:rowOff>
    </xdr:from>
    <xdr:to>
      <xdr:col>0</xdr:col>
      <xdr:colOff>1956435</xdr:colOff>
      <xdr:row>257</xdr:row>
      <xdr:rowOff>43815</xdr:rowOff>
    </xdr:to>
    <xdr:pic>
      <xdr:nvPicPr>
        <xdr:cNvPr id="54" name="Obrázok 5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46436280"/>
          <a:ext cx="18954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267</xdr:row>
      <xdr:rowOff>91440</xdr:rowOff>
    </xdr:from>
    <xdr:to>
      <xdr:col>0</xdr:col>
      <xdr:colOff>1722120</xdr:colOff>
      <xdr:row>274</xdr:row>
      <xdr:rowOff>78105</xdr:rowOff>
    </xdr:to>
    <xdr:pic>
      <xdr:nvPicPr>
        <xdr:cNvPr id="55" name="Obrázok 5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49217580"/>
          <a:ext cx="1409700" cy="1266825"/>
        </a:xfrm>
        <a:prstGeom prst="rect">
          <a:avLst/>
        </a:prstGeom>
      </xdr:spPr>
    </xdr:pic>
    <xdr:clientData/>
  </xdr:twoCellAnchor>
  <xdr:twoCellAnchor editAs="oneCell">
    <xdr:from>
      <xdr:col>3</xdr:col>
      <xdr:colOff>1859280</xdr:colOff>
      <xdr:row>207</xdr:row>
      <xdr:rowOff>38100</xdr:rowOff>
    </xdr:from>
    <xdr:to>
      <xdr:col>3</xdr:col>
      <xdr:colOff>2647950</xdr:colOff>
      <xdr:row>208</xdr:row>
      <xdr:rowOff>129540</xdr:rowOff>
    </xdr:to>
    <xdr:pic>
      <xdr:nvPicPr>
        <xdr:cNvPr id="56" name="Obrázok 5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2260" y="38122860"/>
          <a:ext cx="788670" cy="27432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278</xdr:row>
      <xdr:rowOff>144780</xdr:rowOff>
    </xdr:from>
    <xdr:to>
      <xdr:col>0</xdr:col>
      <xdr:colOff>1619410</xdr:colOff>
      <xdr:row>283</xdr:row>
      <xdr:rowOff>106680</xdr:rowOff>
    </xdr:to>
    <xdr:pic>
      <xdr:nvPicPr>
        <xdr:cNvPr id="57" name="Obrázok 5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51297840"/>
          <a:ext cx="120031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285</xdr:row>
      <xdr:rowOff>0</xdr:rowOff>
    </xdr:from>
    <xdr:to>
      <xdr:col>0</xdr:col>
      <xdr:colOff>1752600</xdr:colOff>
      <xdr:row>290</xdr:row>
      <xdr:rowOff>155630</xdr:rowOff>
    </xdr:to>
    <xdr:pic>
      <xdr:nvPicPr>
        <xdr:cNvPr id="58" name="Obrázok 5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52433220"/>
          <a:ext cx="1303020" cy="10700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135759</xdr:colOff>
      <xdr:row>0</xdr:row>
      <xdr:rowOff>64595</xdr:rowOff>
    </xdr:from>
    <xdr:to>
      <xdr:col>1</xdr:col>
      <xdr:colOff>1170837</xdr:colOff>
      <xdr:row>5</xdr:row>
      <xdr:rowOff>162911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9" y="64595"/>
          <a:ext cx="3025803" cy="10508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1173934</xdr:colOff>
      <xdr:row>12</xdr:row>
      <xdr:rowOff>141806</xdr:rowOff>
    </xdr:from>
    <xdr:to>
      <xdr:col>3</xdr:col>
      <xdr:colOff>1234440</xdr:colOff>
      <xdr:row>13</xdr:row>
      <xdr:rowOff>85766</xdr:rowOff>
    </xdr:to>
    <xdr:pic>
      <xdr:nvPicPr>
        <xdr:cNvPr id="3" name="Obrázok 2" descr="http://www.teknolog.com/wp-content/uploads/2011/03/1299224719_philips_logo.gif?1c829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5314" y="2389706"/>
          <a:ext cx="1424486" cy="13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1336870</xdr:colOff>
      <xdr:row>12</xdr:row>
      <xdr:rowOff>121919</xdr:rowOff>
    </xdr:from>
    <xdr:to>
      <xdr:col>2</xdr:col>
      <xdr:colOff>908154</xdr:colOff>
      <xdr:row>13</xdr:row>
      <xdr:rowOff>96176</xdr:rowOff>
    </xdr:to>
    <xdr:pic>
      <xdr:nvPicPr>
        <xdr:cNvPr id="4" name="Obrázok 3" descr="http://images.all-free-download.com/images/graphiclarge/tridonic_872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" t="41434" r="-244" b="42464"/>
        <a:stretch>
          <a:fillRect/>
        </a:stretch>
      </xdr:blipFill>
      <xdr:spPr bwMode="auto">
        <a:xfrm>
          <a:off x="3386650" y="2369819"/>
          <a:ext cx="942884" cy="164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1226820</xdr:colOff>
      <xdr:row>14</xdr:row>
      <xdr:rowOff>77251</xdr:rowOff>
    </xdr:from>
    <xdr:to>
      <xdr:col>0</xdr:col>
      <xdr:colOff>1945110</xdr:colOff>
      <xdr:row>16</xdr:row>
      <xdr:rowOff>75337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0" y="2706151"/>
          <a:ext cx="718290" cy="371466"/>
        </a:xfrm>
        <a:prstGeom prst="rect">
          <a:avLst/>
        </a:prstGeom>
      </xdr:spPr>
    </xdr:pic>
    <xdr:clientData/>
  </xdr:twoCellAnchor>
  <xdr:twoCellAnchor editAs="oneCell">
    <xdr:from>
      <xdr:col>0</xdr:col>
      <xdr:colOff>1196464</xdr:colOff>
      <xdr:row>46</xdr:row>
      <xdr:rowOff>56925</xdr:rowOff>
    </xdr:from>
    <xdr:to>
      <xdr:col>0</xdr:col>
      <xdr:colOff>1982187</xdr:colOff>
      <xdr:row>48</xdr:row>
      <xdr:rowOff>71716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464" y="8663043"/>
          <a:ext cx="785723" cy="382344"/>
        </a:xfrm>
        <a:prstGeom prst="rect">
          <a:avLst/>
        </a:prstGeom>
      </xdr:spPr>
    </xdr:pic>
    <xdr:clientData/>
  </xdr:twoCellAnchor>
  <xdr:twoCellAnchor editAs="oneCell">
    <xdr:from>
      <xdr:col>0</xdr:col>
      <xdr:colOff>1206416</xdr:colOff>
      <xdr:row>78</xdr:row>
      <xdr:rowOff>53789</xdr:rowOff>
    </xdr:from>
    <xdr:to>
      <xdr:col>0</xdr:col>
      <xdr:colOff>1988431</xdr:colOff>
      <xdr:row>80</xdr:row>
      <xdr:rowOff>80682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416" y="14415248"/>
          <a:ext cx="810590" cy="394446"/>
        </a:xfrm>
        <a:prstGeom prst="rect">
          <a:avLst/>
        </a:prstGeom>
      </xdr:spPr>
    </xdr:pic>
    <xdr:clientData/>
  </xdr:twoCellAnchor>
  <xdr:twoCellAnchor editAs="oneCell">
    <xdr:from>
      <xdr:col>0</xdr:col>
      <xdr:colOff>1363980</xdr:colOff>
      <xdr:row>135</xdr:row>
      <xdr:rowOff>45720</xdr:rowOff>
    </xdr:from>
    <xdr:to>
      <xdr:col>0</xdr:col>
      <xdr:colOff>1955292</xdr:colOff>
      <xdr:row>136</xdr:row>
      <xdr:rowOff>165332</xdr:rowOff>
    </xdr:to>
    <xdr:pic>
      <xdr:nvPicPr>
        <xdr:cNvPr id="12" name="Obrázok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" y="19371945"/>
          <a:ext cx="591312" cy="310112"/>
        </a:xfrm>
        <a:prstGeom prst="rect">
          <a:avLst/>
        </a:prstGeom>
      </xdr:spPr>
    </xdr:pic>
    <xdr:clientData/>
  </xdr:twoCellAnchor>
  <xdr:twoCellAnchor editAs="oneCell">
    <xdr:from>
      <xdr:col>0</xdr:col>
      <xdr:colOff>1180386</xdr:colOff>
      <xdr:row>143</xdr:row>
      <xdr:rowOff>30480</xdr:rowOff>
    </xdr:from>
    <xdr:to>
      <xdr:col>0</xdr:col>
      <xdr:colOff>1953387</xdr:colOff>
      <xdr:row>145</xdr:row>
      <xdr:rowOff>35859</xdr:rowOff>
    </xdr:to>
    <xdr:pic>
      <xdr:nvPicPr>
        <xdr:cNvPr id="13" name="Obrázok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386" y="26081915"/>
          <a:ext cx="773001" cy="372932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199</xdr:row>
      <xdr:rowOff>129091</xdr:rowOff>
    </xdr:from>
    <xdr:to>
      <xdr:col>0</xdr:col>
      <xdr:colOff>1668815</xdr:colOff>
      <xdr:row>204</xdr:row>
      <xdr:rowOff>58136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36292715"/>
          <a:ext cx="1455455" cy="83448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147917</xdr:colOff>
      <xdr:row>192</xdr:row>
      <xdr:rowOff>98708</xdr:rowOff>
    </xdr:from>
    <xdr:to>
      <xdr:col>0</xdr:col>
      <xdr:colOff>1603372</xdr:colOff>
      <xdr:row>197</xdr:row>
      <xdr:rowOff>27752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17" y="34989343"/>
          <a:ext cx="1455455" cy="834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239541</xdr:colOff>
      <xdr:row>186</xdr:row>
      <xdr:rowOff>53535</xdr:rowOff>
    </xdr:from>
    <xdr:to>
      <xdr:col>0</xdr:col>
      <xdr:colOff>1682260</xdr:colOff>
      <xdr:row>190</xdr:row>
      <xdr:rowOff>121131</xdr:rowOff>
    </xdr:to>
    <xdr:pic>
      <xdr:nvPicPr>
        <xdr:cNvPr id="16" name="Obrázok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541" y="34660058"/>
          <a:ext cx="1442719" cy="8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177</xdr:row>
      <xdr:rowOff>67657</xdr:rowOff>
    </xdr:from>
    <xdr:to>
      <xdr:col>0</xdr:col>
      <xdr:colOff>1696720</xdr:colOff>
      <xdr:row>181</xdr:row>
      <xdr:rowOff>135254</xdr:rowOff>
    </xdr:to>
    <xdr:pic>
      <xdr:nvPicPr>
        <xdr:cNvPr id="17" name="Obrázok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24194482"/>
          <a:ext cx="1442719" cy="829597"/>
        </a:xfrm>
        <a:prstGeom prst="rect">
          <a:avLst/>
        </a:prstGeom>
      </xdr:spPr>
    </xdr:pic>
    <xdr:clientData/>
  </xdr:twoCellAnchor>
  <xdr:twoCellAnchor editAs="oneCell">
    <xdr:from>
      <xdr:col>0</xdr:col>
      <xdr:colOff>1325880</xdr:colOff>
      <xdr:row>191</xdr:row>
      <xdr:rowOff>38100</xdr:rowOff>
    </xdr:from>
    <xdr:to>
      <xdr:col>0</xdr:col>
      <xdr:colOff>1951482</xdr:colOff>
      <xdr:row>192</xdr:row>
      <xdr:rowOff>165221</xdr:rowOff>
    </xdr:to>
    <xdr:pic>
      <xdr:nvPicPr>
        <xdr:cNvPr id="18" name="Obrázok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" y="26679525"/>
          <a:ext cx="625602" cy="317621"/>
        </a:xfrm>
        <a:prstGeom prst="rect">
          <a:avLst/>
        </a:prstGeom>
      </xdr:spPr>
    </xdr:pic>
    <xdr:clientData/>
  </xdr:twoCellAnchor>
  <xdr:twoCellAnchor editAs="oneCell">
    <xdr:from>
      <xdr:col>0</xdr:col>
      <xdr:colOff>1325880</xdr:colOff>
      <xdr:row>176</xdr:row>
      <xdr:rowOff>45720</xdr:rowOff>
    </xdr:from>
    <xdr:to>
      <xdr:col>0</xdr:col>
      <xdr:colOff>1951482</xdr:colOff>
      <xdr:row>177</xdr:row>
      <xdr:rowOff>172841</xdr:rowOff>
    </xdr:to>
    <xdr:pic>
      <xdr:nvPicPr>
        <xdr:cNvPr id="19" name="Obrázo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" y="23982045"/>
          <a:ext cx="625602" cy="317621"/>
        </a:xfrm>
        <a:prstGeom prst="rect">
          <a:avLst/>
        </a:prstGeom>
      </xdr:spPr>
    </xdr:pic>
    <xdr:clientData/>
  </xdr:twoCellAnchor>
  <xdr:oneCellAnchor>
    <xdr:from>
      <xdr:col>0</xdr:col>
      <xdr:colOff>1325880</xdr:colOff>
      <xdr:row>185</xdr:row>
      <xdr:rowOff>45720</xdr:rowOff>
    </xdr:from>
    <xdr:ext cx="644652" cy="317621"/>
    <xdr:pic>
      <xdr:nvPicPr>
        <xdr:cNvPr id="20" name="Obrázok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" y="25334595"/>
          <a:ext cx="644652" cy="317621"/>
        </a:xfrm>
        <a:prstGeom prst="rect">
          <a:avLst/>
        </a:prstGeom>
      </xdr:spPr>
    </xdr:pic>
    <xdr:clientData/>
  </xdr:oneCellAnchor>
  <xdr:oneCellAnchor>
    <xdr:from>
      <xdr:col>0</xdr:col>
      <xdr:colOff>1325880</xdr:colOff>
      <xdr:row>198</xdr:row>
      <xdr:rowOff>38100</xdr:rowOff>
    </xdr:from>
    <xdr:ext cx="644652" cy="317621"/>
    <xdr:pic>
      <xdr:nvPicPr>
        <xdr:cNvPr id="21" name="Obrázok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" y="28032075"/>
          <a:ext cx="644652" cy="317621"/>
        </a:xfrm>
        <a:prstGeom prst="rect">
          <a:avLst/>
        </a:prstGeom>
      </xdr:spPr>
    </xdr:pic>
    <xdr:clientData/>
  </xdr:oneCellAnchor>
  <xdr:twoCellAnchor editAs="oneCell">
    <xdr:from>
      <xdr:col>0</xdr:col>
      <xdr:colOff>168237</xdr:colOff>
      <xdr:row>215</xdr:row>
      <xdr:rowOff>102795</xdr:rowOff>
    </xdr:from>
    <xdr:to>
      <xdr:col>0</xdr:col>
      <xdr:colOff>1712557</xdr:colOff>
      <xdr:row>220</xdr:row>
      <xdr:rowOff>30596</xdr:rowOff>
    </xdr:to>
    <xdr:pic>
      <xdr:nvPicPr>
        <xdr:cNvPr id="22" name="Obrázok 2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37" y="39179948"/>
          <a:ext cx="1544320" cy="824272"/>
        </a:xfrm>
        <a:prstGeom prst="rect">
          <a:avLst/>
        </a:prstGeom>
      </xdr:spPr>
    </xdr:pic>
    <xdr:clientData/>
  </xdr:twoCellAnchor>
  <xdr:twoCellAnchor editAs="oneCell">
    <xdr:from>
      <xdr:col>0</xdr:col>
      <xdr:colOff>155389</xdr:colOff>
      <xdr:row>207</xdr:row>
      <xdr:rowOff>46425</xdr:rowOff>
    </xdr:from>
    <xdr:to>
      <xdr:col>0</xdr:col>
      <xdr:colOff>1699709</xdr:colOff>
      <xdr:row>211</xdr:row>
      <xdr:rowOff>153522</xdr:rowOff>
    </xdr:to>
    <xdr:pic>
      <xdr:nvPicPr>
        <xdr:cNvPr id="23" name="Obrázok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89" y="37671296"/>
          <a:ext cx="1544320" cy="8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1310640</xdr:colOff>
      <xdr:row>205</xdr:row>
      <xdr:rowOff>38100</xdr:rowOff>
    </xdr:from>
    <xdr:to>
      <xdr:col>0</xdr:col>
      <xdr:colOff>1955292</xdr:colOff>
      <xdr:row>206</xdr:row>
      <xdr:rowOff>165221</xdr:rowOff>
    </xdr:to>
    <xdr:pic>
      <xdr:nvPicPr>
        <xdr:cNvPr id="24" name="Obrázok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29384625"/>
          <a:ext cx="644652" cy="317621"/>
        </a:xfrm>
        <a:prstGeom prst="rect">
          <a:avLst/>
        </a:prstGeom>
      </xdr:spPr>
    </xdr:pic>
    <xdr:clientData/>
  </xdr:twoCellAnchor>
  <xdr:oneCellAnchor>
    <xdr:from>
      <xdr:col>0</xdr:col>
      <xdr:colOff>1310640</xdr:colOff>
      <xdr:row>213</xdr:row>
      <xdr:rowOff>38100</xdr:rowOff>
    </xdr:from>
    <xdr:ext cx="644652" cy="317621"/>
    <xdr:pic>
      <xdr:nvPicPr>
        <xdr:cNvPr id="25" name="Obrázok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30927675"/>
          <a:ext cx="644652" cy="317621"/>
        </a:xfrm>
        <a:prstGeom prst="rect">
          <a:avLst/>
        </a:prstGeom>
      </xdr:spPr>
    </xdr:pic>
    <xdr:clientData/>
  </xdr:oneCellAnchor>
  <xdr:oneCellAnchor>
    <xdr:from>
      <xdr:col>0</xdr:col>
      <xdr:colOff>195132</xdr:colOff>
      <xdr:row>223</xdr:row>
      <xdr:rowOff>111760</xdr:rowOff>
    </xdr:from>
    <xdr:ext cx="1544320" cy="868381"/>
    <xdr:pic>
      <xdr:nvPicPr>
        <xdr:cNvPr id="26" name="Obrázok 2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32" y="40641195"/>
          <a:ext cx="1544320" cy="868381"/>
        </a:xfrm>
        <a:prstGeom prst="rect">
          <a:avLst/>
        </a:prstGeom>
      </xdr:spPr>
    </xdr:pic>
    <xdr:clientData/>
  </xdr:oneCellAnchor>
  <xdr:oneCellAnchor>
    <xdr:from>
      <xdr:col>0</xdr:col>
      <xdr:colOff>1310640</xdr:colOff>
      <xdr:row>221</xdr:row>
      <xdr:rowOff>38100</xdr:rowOff>
    </xdr:from>
    <xdr:ext cx="644652" cy="317621"/>
    <xdr:pic>
      <xdr:nvPicPr>
        <xdr:cNvPr id="27" name="Obrázok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32470725"/>
          <a:ext cx="644652" cy="317621"/>
        </a:xfrm>
        <a:prstGeom prst="rect">
          <a:avLst/>
        </a:prstGeom>
      </xdr:spPr>
    </xdr:pic>
    <xdr:clientData/>
  </xdr:oneCellAnchor>
  <xdr:oneCellAnchor>
    <xdr:from>
      <xdr:col>0</xdr:col>
      <xdr:colOff>1250422</xdr:colOff>
      <xdr:row>240</xdr:row>
      <xdr:rowOff>56030</xdr:rowOff>
    </xdr:from>
    <xdr:ext cx="754850" cy="383241"/>
    <xdr:pic>
      <xdr:nvPicPr>
        <xdr:cNvPr id="28" name="Obrázok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422" y="43669324"/>
          <a:ext cx="754850" cy="383241"/>
        </a:xfrm>
        <a:prstGeom prst="rect">
          <a:avLst/>
        </a:prstGeom>
      </xdr:spPr>
    </xdr:pic>
    <xdr:clientData/>
  </xdr:oneCellAnchor>
  <xdr:oneCellAnchor>
    <xdr:from>
      <xdr:col>0</xdr:col>
      <xdr:colOff>1214290</xdr:colOff>
      <xdr:row>276</xdr:row>
      <xdr:rowOff>38100</xdr:rowOff>
    </xdr:from>
    <xdr:ext cx="737192" cy="374276"/>
    <xdr:pic>
      <xdr:nvPicPr>
        <xdr:cNvPr id="29" name="Obrázok 2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290" y="50123912"/>
          <a:ext cx="737192" cy="374276"/>
        </a:xfrm>
        <a:prstGeom prst="rect">
          <a:avLst/>
        </a:prstGeom>
      </xdr:spPr>
    </xdr:pic>
    <xdr:clientData/>
  </xdr:oneCellAnchor>
  <xdr:twoCellAnchor editAs="oneCell">
    <xdr:from>
      <xdr:col>0</xdr:col>
      <xdr:colOff>110116</xdr:colOff>
      <xdr:row>352</xdr:row>
      <xdr:rowOff>143435</xdr:rowOff>
    </xdr:from>
    <xdr:to>
      <xdr:col>0</xdr:col>
      <xdr:colOff>1957302</xdr:colOff>
      <xdr:row>357</xdr:row>
      <xdr:rowOff>116541</xdr:rowOff>
    </xdr:to>
    <xdr:pic>
      <xdr:nvPicPr>
        <xdr:cNvPr id="30" name="Obrázok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16" y="63918353"/>
          <a:ext cx="1847186" cy="869576"/>
        </a:xfrm>
        <a:prstGeom prst="rect">
          <a:avLst/>
        </a:prstGeom>
      </xdr:spPr>
    </xdr:pic>
    <xdr:clientData/>
  </xdr:twoCellAnchor>
  <xdr:oneCellAnchor>
    <xdr:from>
      <xdr:col>0</xdr:col>
      <xdr:colOff>1149627</xdr:colOff>
      <xdr:row>368</xdr:row>
      <xdr:rowOff>45720</xdr:rowOff>
    </xdr:from>
    <xdr:ext cx="828525" cy="411480"/>
    <xdr:pic>
      <xdr:nvPicPr>
        <xdr:cNvPr id="31" name="Obrázok 3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627" y="66698308"/>
          <a:ext cx="828525" cy="411480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1333500</xdr:colOff>
      <xdr:row>389</xdr:row>
      <xdr:rowOff>45720</xdr:rowOff>
    </xdr:from>
    <xdr:to>
      <xdr:col>0</xdr:col>
      <xdr:colOff>1949577</xdr:colOff>
      <xdr:row>391</xdr:row>
      <xdr:rowOff>20440</xdr:rowOff>
    </xdr:to>
    <xdr:pic>
      <xdr:nvPicPr>
        <xdr:cNvPr id="32" name="Obrázok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9310270"/>
          <a:ext cx="616077" cy="355721"/>
        </a:xfrm>
        <a:prstGeom prst="rect">
          <a:avLst/>
        </a:prstGeom>
      </xdr:spPr>
    </xdr:pic>
    <xdr:clientData/>
  </xdr:twoCellAnchor>
  <xdr:twoCellAnchor editAs="oneCell">
    <xdr:from>
      <xdr:col>0</xdr:col>
      <xdr:colOff>1038336</xdr:colOff>
      <xdr:row>406</xdr:row>
      <xdr:rowOff>132122</xdr:rowOff>
    </xdr:from>
    <xdr:to>
      <xdr:col>0</xdr:col>
      <xdr:colOff>1855774</xdr:colOff>
      <xdr:row>411</xdr:row>
      <xdr:rowOff>49791</xdr:rowOff>
    </xdr:to>
    <xdr:pic>
      <xdr:nvPicPr>
        <xdr:cNvPr id="34" name="Obrázok 3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1007">
          <a:off x="1038336" y="62654222"/>
          <a:ext cx="817438" cy="870169"/>
        </a:xfrm>
        <a:prstGeom prst="rect">
          <a:avLst/>
        </a:prstGeom>
      </xdr:spPr>
    </xdr:pic>
    <xdr:clientData/>
  </xdr:twoCellAnchor>
  <xdr:twoCellAnchor editAs="oneCell">
    <xdr:from>
      <xdr:col>0</xdr:col>
      <xdr:colOff>59120</xdr:colOff>
      <xdr:row>406</xdr:row>
      <xdr:rowOff>144517</xdr:rowOff>
    </xdr:from>
    <xdr:to>
      <xdr:col>0</xdr:col>
      <xdr:colOff>897320</xdr:colOff>
      <xdr:row>411</xdr:row>
      <xdr:rowOff>29173</xdr:rowOff>
    </xdr:to>
    <xdr:pic>
      <xdr:nvPicPr>
        <xdr:cNvPr id="35" name="Obrázok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20" y="62666617"/>
          <a:ext cx="838200" cy="837156"/>
        </a:xfrm>
        <a:prstGeom prst="rect">
          <a:avLst/>
        </a:prstGeom>
      </xdr:spPr>
    </xdr:pic>
    <xdr:clientData/>
  </xdr:twoCellAnchor>
  <xdr:oneCellAnchor>
    <xdr:from>
      <xdr:col>0</xdr:col>
      <xdr:colOff>78591</xdr:colOff>
      <xdr:row>231</xdr:row>
      <xdr:rowOff>111760</xdr:rowOff>
    </xdr:from>
    <xdr:ext cx="1544320" cy="868381"/>
    <xdr:pic>
      <xdr:nvPicPr>
        <xdr:cNvPr id="38" name="Obrázok 3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91" y="42093478"/>
          <a:ext cx="1544320" cy="868381"/>
        </a:xfrm>
        <a:prstGeom prst="rect">
          <a:avLst/>
        </a:prstGeom>
      </xdr:spPr>
    </xdr:pic>
    <xdr:clientData/>
  </xdr:oneCellAnchor>
  <xdr:oneCellAnchor>
    <xdr:from>
      <xdr:col>0</xdr:col>
      <xdr:colOff>1310640</xdr:colOff>
      <xdr:row>229</xdr:row>
      <xdr:rowOff>38100</xdr:rowOff>
    </xdr:from>
    <xdr:ext cx="644652" cy="317621"/>
    <xdr:pic>
      <xdr:nvPicPr>
        <xdr:cNvPr id="39" name="Obrázok 3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34013775"/>
          <a:ext cx="644652" cy="317621"/>
        </a:xfrm>
        <a:prstGeom prst="rect">
          <a:avLst/>
        </a:prstGeom>
      </xdr:spPr>
    </xdr:pic>
    <xdr:clientData/>
  </xdr:oneCellAnchor>
  <xdr:twoCellAnchor editAs="oneCell">
    <xdr:from>
      <xdr:col>0</xdr:col>
      <xdr:colOff>462254</xdr:colOff>
      <xdr:row>399</xdr:row>
      <xdr:rowOff>127071</xdr:rowOff>
    </xdr:from>
    <xdr:to>
      <xdr:col>0</xdr:col>
      <xdr:colOff>1576754</xdr:colOff>
      <xdr:row>405</xdr:row>
      <xdr:rowOff>149791</xdr:rowOff>
    </xdr:to>
    <xdr:pic>
      <xdr:nvPicPr>
        <xdr:cNvPr id="40" name="Obrázok 39" descr="https://resources.tridonic.com/PDB/Ressource/Web_TR/FolderImage/TA_CON_F_smartSWITCH_HF_5DP_f_Sensor.jpg?_ga=2.186795755.2147087998.1571745802-1596771215.141501575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54" y="73789025"/>
          <a:ext cx="1114500" cy="1112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1828800</xdr:colOff>
      <xdr:row>14</xdr:row>
      <xdr:rowOff>53340</xdr:rowOff>
    </xdr:from>
    <xdr:to>
      <xdr:col>3</xdr:col>
      <xdr:colOff>2617470</xdr:colOff>
      <xdr:row>15</xdr:row>
      <xdr:rowOff>144780</xdr:rowOff>
    </xdr:to>
    <xdr:pic>
      <xdr:nvPicPr>
        <xdr:cNvPr id="41" name="Obrázok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4160" y="2682240"/>
          <a:ext cx="788670" cy="274320"/>
        </a:xfrm>
        <a:prstGeom prst="rect">
          <a:avLst/>
        </a:prstGeom>
      </xdr:spPr>
    </xdr:pic>
    <xdr:clientData/>
  </xdr:twoCellAnchor>
  <xdr:twoCellAnchor editAs="oneCell">
    <xdr:from>
      <xdr:col>0</xdr:col>
      <xdr:colOff>792480</xdr:colOff>
      <xdr:row>14</xdr:row>
      <xdr:rowOff>45720</xdr:rowOff>
    </xdr:from>
    <xdr:to>
      <xdr:col>0</xdr:col>
      <xdr:colOff>1203960</xdr:colOff>
      <xdr:row>16</xdr:row>
      <xdr:rowOff>83820</xdr:rowOff>
    </xdr:to>
    <xdr:pic>
      <xdr:nvPicPr>
        <xdr:cNvPr id="42" name="Obrázok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267462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18</xdr:row>
      <xdr:rowOff>0</xdr:rowOff>
    </xdr:from>
    <xdr:to>
      <xdr:col>0</xdr:col>
      <xdr:colOff>1189973</xdr:colOff>
      <xdr:row>20</xdr:row>
      <xdr:rowOff>30480</xdr:rowOff>
    </xdr:to>
    <xdr:pic>
      <xdr:nvPicPr>
        <xdr:cNvPr id="43" name="Obrázok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375660"/>
          <a:ext cx="732773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31</xdr:row>
      <xdr:rowOff>152400</xdr:rowOff>
    </xdr:from>
    <xdr:to>
      <xdr:col>0</xdr:col>
      <xdr:colOff>1748683</xdr:colOff>
      <xdr:row>40</xdr:row>
      <xdr:rowOff>22860</xdr:rowOff>
    </xdr:to>
    <xdr:pic>
      <xdr:nvPicPr>
        <xdr:cNvPr id="44" name="Obrázok 4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6004560"/>
          <a:ext cx="1611523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20</xdr:row>
      <xdr:rowOff>15240</xdr:rowOff>
    </xdr:from>
    <xdr:to>
      <xdr:col>0</xdr:col>
      <xdr:colOff>1767840</xdr:colOff>
      <xdr:row>28</xdr:row>
      <xdr:rowOff>158115</xdr:rowOff>
    </xdr:to>
    <xdr:pic>
      <xdr:nvPicPr>
        <xdr:cNvPr id="45" name="Obrázok 4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3771900"/>
          <a:ext cx="1638300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717176</xdr:colOff>
      <xdr:row>46</xdr:row>
      <xdr:rowOff>44823</xdr:rowOff>
    </xdr:from>
    <xdr:to>
      <xdr:col>0</xdr:col>
      <xdr:colOff>1128656</xdr:colOff>
      <xdr:row>48</xdr:row>
      <xdr:rowOff>82923</xdr:rowOff>
    </xdr:to>
    <xdr:pic>
      <xdr:nvPicPr>
        <xdr:cNvPr id="46" name="Obrázok 4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6" y="8650941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251011</xdr:colOff>
      <xdr:row>51</xdr:row>
      <xdr:rowOff>71718</xdr:rowOff>
    </xdr:from>
    <xdr:to>
      <xdr:col>0</xdr:col>
      <xdr:colOff>983784</xdr:colOff>
      <xdr:row>53</xdr:row>
      <xdr:rowOff>120128</xdr:rowOff>
    </xdr:to>
    <xdr:pic>
      <xdr:nvPicPr>
        <xdr:cNvPr id="47" name="Obrázok 4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1" y="9601200"/>
          <a:ext cx="732773" cy="406998"/>
        </a:xfrm>
        <a:prstGeom prst="rect">
          <a:avLst/>
        </a:prstGeom>
      </xdr:spPr>
    </xdr:pic>
    <xdr:clientData/>
  </xdr:twoCellAnchor>
  <xdr:twoCellAnchor editAs="oneCell">
    <xdr:from>
      <xdr:col>0</xdr:col>
      <xdr:colOff>1308848</xdr:colOff>
      <xdr:row>50</xdr:row>
      <xdr:rowOff>89648</xdr:rowOff>
    </xdr:from>
    <xdr:to>
      <xdr:col>0</xdr:col>
      <xdr:colOff>1987027</xdr:colOff>
      <xdr:row>54</xdr:row>
      <xdr:rowOff>50651</xdr:rowOff>
    </xdr:to>
    <xdr:pic>
      <xdr:nvPicPr>
        <xdr:cNvPr id="48" name="Obrázok 4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848" y="9439836"/>
          <a:ext cx="678179" cy="678179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1828800</xdr:colOff>
      <xdr:row>46</xdr:row>
      <xdr:rowOff>44823</xdr:rowOff>
    </xdr:from>
    <xdr:to>
      <xdr:col>3</xdr:col>
      <xdr:colOff>2617470</xdr:colOff>
      <xdr:row>47</xdr:row>
      <xdr:rowOff>136263</xdr:rowOff>
    </xdr:to>
    <xdr:pic>
      <xdr:nvPicPr>
        <xdr:cNvPr id="49" name="Obrázok 4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953" y="8650941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</xdr:colOff>
      <xdr:row>55</xdr:row>
      <xdr:rowOff>125506</xdr:rowOff>
    </xdr:from>
    <xdr:to>
      <xdr:col>0</xdr:col>
      <xdr:colOff>1988405</xdr:colOff>
      <xdr:row>63</xdr:row>
      <xdr:rowOff>75453</xdr:rowOff>
    </xdr:to>
    <xdr:pic>
      <xdr:nvPicPr>
        <xdr:cNvPr id="50" name="Obrázok 4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9" y="10354235"/>
          <a:ext cx="1990646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412375</xdr:colOff>
      <xdr:row>71</xdr:row>
      <xdr:rowOff>53786</xdr:rowOff>
    </xdr:from>
    <xdr:to>
      <xdr:col>0</xdr:col>
      <xdr:colOff>1523998</xdr:colOff>
      <xdr:row>77</xdr:row>
      <xdr:rowOff>89644</xdr:rowOff>
    </xdr:to>
    <xdr:pic>
      <xdr:nvPicPr>
        <xdr:cNvPr id="51" name="Obrázok 5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5" y="13151221"/>
          <a:ext cx="1111623" cy="1111623"/>
        </a:xfrm>
        <a:prstGeom prst="rect">
          <a:avLst/>
        </a:prstGeom>
      </xdr:spPr>
    </xdr:pic>
    <xdr:clientData/>
  </xdr:twoCellAnchor>
  <xdr:twoCellAnchor editAs="oneCell">
    <xdr:from>
      <xdr:col>0</xdr:col>
      <xdr:colOff>430491</xdr:colOff>
      <xdr:row>64</xdr:row>
      <xdr:rowOff>128805</xdr:rowOff>
    </xdr:from>
    <xdr:to>
      <xdr:col>0</xdr:col>
      <xdr:colOff>1541929</xdr:colOff>
      <xdr:row>70</xdr:row>
      <xdr:rowOff>170330</xdr:rowOff>
    </xdr:to>
    <xdr:pic>
      <xdr:nvPicPr>
        <xdr:cNvPr id="52" name="Obrázok 5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491" y="11971181"/>
          <a:ext cx="1111438" cy="1117290"/>
        </a:xfrm>
        <a:prstGeom prst="rect">
          <a:avLst/>
        </a:prstGeom>
      </xdr:spPr>
    </xdr:pic>
    <xdr:clientData/>
  </xdr:twoCellAnchor>
  <xdr:twoCellAnchor editAs="oneCell">
    <xdr:from>
      <xdr:col>0</xdr:col>
      <xdr:colOff>744071</xdr:colOff>
      <xdr:row>78</xdr:row>
      <xdr:rowOff>44823</xdr:rowOff>
    </xdr:from>
    <xdr:to>
      <xdr:col>0</xdr:col>
      <xdr:colOff>1155551</xdr:colOff>
      <xdr:row>80</xdr:row>
      <xdr:rowOff>82923</xdr:rowOff>
    </xdr:to>
    <xdr:pic>
      <xdr:nvPicPr>
        <xdr:cNvPr id="53" name="Obrázok 5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71" y="14406282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3</xdr:col>
      <xdr:colOff>1837765</xdr:colOff>
      <xdr:row>78</xdr:row>
      <xdr:rowOff>53788</xdr:rowOff>
    </xdr:from>
    <xdr:to>
      <xdr:col>3</xdr:col>
      <xdr:colOff>2626435</xdr:colOff>
      <xdr:row>79</xdr:row>
      <xdr:rowOff>145228</xdr:rowOff>
    </xdr:to>
    <xdr:pic>
      <xdr:nvPicPr>
        <xdr:cNvPr id="54" name="Obrázok 5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918" y="14415247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0</xdr:col>
      <xdr:colOff>555811</xdr:colOff>
      <xdr:row>82</xdr:row>
      <xdr:rowOff>71718</xdr:rowOff>
    </xdr:from>
    <xdr:to>
      <xdr:col>0</xdr:col>
      <xdr:colOff>1288584</xdr:colOff>
      <xdr:row>84</xdr:row>
      <xdr:rowOff>120128</xdr:rowOff>
    </xdr:to>
    <xdr:pic>
      <xdr:nvPicPr>
        <xdr:cNvPr id="55" name="Obrázok 5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811" y="15159318"/>
          <a:ext cx="732773" cy="406998"/>
        </a:xfrm>
        <a:prstGeom prst="rect">
          <a:avLst/>
        </a:prstGeom>
      </xdr:spPr>
    </xdr:pic>
    <xdr:clientData/>
  </xdr:twoCellAnchor>
  <xdr:twoCellAnchor editAs="oneCell">
    <xdr:from>
      <xdr:col>0</xdr:col>
      <xdr:colOff>1335741</xdr:colOff>
      <xdr:row>81</xdr:row>
      <xdr:rowOff>62753</xdr:rowOff>
    </xdr:from>
    <xdr:to>
      <xdr:col>1</xdr:col>
      <xdr:colOff>223</xdr:colOff>
      <xdr:row>85</xdr:row>
      <xdr:rowOff>23756</xdr:rowOff>
    </xdr:to>
    <xdr:pic>
      <xdr:nvPicPr>
        <xdr:cNvPr id="56" name="Obrázok 5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741" y="14971059"/>
          <a:ext cx="678179" cy="678179"/>
        </a:xfrm>
        <a:prstGeom prst="rect">
          <a:avLst/>
        </a:prstGeom>
      </xdr:spPr>
    </xdr:pic>
    <xdr:clientData/>
  </xdr:twoCellAnchor>
  <xdr:twoCellAnchor editAs="oneCell">
    <xdr:from>
      <xdr:col>0</xdr:col>
      <xdr:colOff>277906</xdr:colOff>
      <xdr:row>128</xdr:row>
      <xdr:rowOff>80683</xdr:rowOff>
    </xdr:from>
    <xdr:to>
      <xdr:col>0</xdr:col>
      <xdr:colOff>1389529</xdr:colOff>
      <xdr:row>134</xdr:row>
      <xdr:rowOff>116541</xdr:rowOff>
    </xdr:to>
    <xdr:pic>
      <xdr:nvPicPr>
        <xdr:cNvPr id="57" name="Obrázok 5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06" y="23415812"/>
          <a:ext cx="1111623" cy="111162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121</xdr:row>
      <xdr:rowOff>89647</xdr:rowOff>
    </xdr:from>
    <xdr:to>
      <xdr:col>0</xdr:col>
      <xdr:colOff>1380379</xdr:colOff>
      <xdr:row>127</xdr:row>
      <xdr:rowOff>131173</xdr:rowOff>
    </xdr:to>
    <xdr:pic>
      <xdr:nvPicPr>
        <xdr:cNvPr id="58" name="Obrázok 5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1" y="22169718"/>
          <a:ext cx="1111438" cy="1117290"/>
        </a:xfrm>
        <a:prstGeom prst="rect">
          <a:avLst/>
        </a:prstGeom>
      </xdr:spPr>
    </xdr:pic>
    <xdr:clientData/>
  </xdr:twoCellAnchor>
  <xdr:twoCellAnchor editAs="oneCell">
    <xdr:from>
      <xdr:col>0</xdr:col>
      <xdr:colOff>98612</xdr:colOff>
      <xdr:row>86</xdr:row>
      <xdr:rowOff>62753</xdr:rowOff>
    </xdr:from>
    <xdr:to>
      <xdr:col>0</xdr:col>
      <xdr:colOff>1882588</xdr:colOff>
      <xdr:row>91</xdr:row>
      <xdr:rowOff>101878</xdr:rowOff>
    </xdr:to>
    <xdr:pic>
      <xdr:nvPicPr>
        <xdr:cNvPr id="59" name="Obrázok 5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2" y="15867529"/>
          <a:ext cx="1783976" cy="935596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</xdr:colOff>
      <xdr:row>93</xdr:row>
      <xdr:rowOff>62753</xdr:rowOff>
    </xdr:from>
    <xdr:to>
      <xdr:col>0</xdr:col>
      <xdr:colOff>1855694</xdr:colOff>
      <xdr:row>100</xdr:row>
      <xdr:rowOff>162957</xdr:rowOff>
    </xdr:to>
    <xdr:pic>
      <xdr:nvPicPr>
        <xdr:cNvPr id="60" name="Obrázok 5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" y="17122588"/>
          <a:ext cx="1837765" cy="1355263"/>
        </a:xfrm>
        <a:prstGeom prst="rect">
          <a:avLst/>
        </a:prstGeom>
      </xdr:spPr>
    </xdr:pic>
    <xdr:clientData/>
  </xdr:twoCellAnchor>
  <xdr:twoCellAnchor editAs="oneCell">
    <xdr:from>
      <xdr:col>3</xdr:col>
      <xdr:colOff>1864659</xdr:colOff>
      <xdr:row>135</xdr:row>
      <xdr:rowOff>44823</xdr:rowOff>
    </xdr:from>
    <xdr:to>
      <xdr:col>3</xdr:col>
      <xdr:colOff>2653329</xdr:colOff>
      <xdr:row>136</xdr:row>
      <xdr:rowOff>136263</xdr:rowOff>
    </xdr:to>
    <xdr:pic>
      <xdr:nvPicPr>
        <xdr:cNvPr id="61" name="Obrázok 6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1812" y="24643976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149</xdr:row>
      <xdr:rowOff>0</xdr:rowOff>
    </xdr:from>
    <xdr:to>
      <xdr:col>0</xdr:col>
      <xdr:colOff>1986635</xdr:colOff>
      <xdr:row>156</xdr:row>
      <xdr:rowOff>80683</xdr:rowOff>
    </xdr:to>
    <xdr:pic>
      <xdr:nvPicPr>
        <xdr:cNvPr id="62" name="Obrázok 6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8" y="27136165"/>
          <a:ext cx="1953017" cy="1335742"/>
        </a:xfrm>
        <a:prstGeom prst="rect">
          <a:avLst/>
        </a:prstGeom>
      </xdr:spPr>
    </xdr:pic>
    <xdr:clientData/>
  </xdr:twoCellAnchor>
  <xdr:twoCellAnchor editAs="oneCell">
    <xdr:from>
      <xdr:col>3</xdr:col>
      <xdr:colOff>1864659</xdr:colOff>
      <xdr:row>143</xdr:row>
      <xdr:rowOff>53789</xdr:rowOff>
    </xdr:from>
    <xdr:to>
      <xdr:col>3</xdr:col>
      <xdr:colOff>2653329</xdr:colOff>
      <xdr:row>144</xdr:row>
      <xdr:rowOff>145229</xdr:rowOff>
    </xdr:to>
    <xdr:pic>
      <xdr:nvPicPr>
        <xdr:cNvPr id="63" name="Obrázok 6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1812" y="26105224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0</xdr:col>
      <xdr:colOff>421341</xdr:colOff>
      <xdr:row>169</xdr:row>
      <xdr:rowOff>53788</xdr:rowOff>
    </xdr:from>
    <xdr:to>
      <xdr:col>0</xdr:col>
      <xdr:colOff>1532964</xdr:colOff>
      <xdr:row>175</xdr:row>
      <xdr:rowOff>89646</xdr:rowOff>
    </xdr:to>
    <xdr:pic>
      <xdr:nvPicPr>
        <xdr:cNvPr id="64" name="Obrázok 6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341" y="30775835"/>
          <a:ext cx="1111623" cy="1111623"/>
        </a:xfrm>
        <a:prstGeom prst="rect">
          <a:avLst/>
        </a:prstGeom>
      </xdr:spPr>
    </xdr:pic>
    <xdr:clientData/>
  </xdr:twoCellAnchor>
  <xdr:twoCellAnchor editAs="oneCell">
    <xdr:from>
      <xdr:col>0</xdr:col>
      <xdr:colOff>421341</xdr:colOff>
      <xdr:row>162</xdr:row>
      <xdr:rowOff>125506</xdr:rowOff>
    </xdr:from>
    <xdr:to>
      <xdr:col>0</xdr:col>
      <xdr:colOff>1532779</xdr:colOff>
      <xdr:row>168</xdr:row>
      <xdr:rowOff>167031</xdr:rowOff>
    </xdr:to>
    <xdr:pic>
      <xdr:nvPicPr>
        <xdr:cNvPr id="65" name="Obrázok 6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341" y="29592494"/>
          <a:ext cx="1111438" cy="1117290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717177</xdr:colOff>
      <xdr:row>143</xdr:row>
      <xdr:rowOff>35858</xdr:rowOff>
    </xdr:from>
    <xdr:to>
      <xdr:col>0</xdr:col>
      <xdr:colOff>1128657</xdr:colOff>
      <xdr:row>145</xdr:row>
      <xdr:rowOff>73958</xdr:rowOff>
    </xdr:to>
    <xdr:pic>
      <xdr:nvPicPr>
        <xdr:cNvPr id="66" name="Obrázok 6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7" y="26087293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591670</xdr:colOff>
      <xdr:row>146</xdr:row>
      <xdr:rowOff>170329</xdr:rowOff>
    </xdr:from>
    <xdr:to>
      <xdr:col>0</xdr:col>
      <xdr:colOff>1324443</xdr:colOff>
      <xdr:row>149</xdr:row>
      <xdr:rowOff>39444</xdr:rowOff>
    </xdr:to>
    <xdr:pic>
      <xdr:nvPicPr>
        <xdr:cNvPr id="67" name="Obrázok 6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670" y="26768611"/>
          <a:ext cx="732773" cy="406998"/>
        </a:xfrm>
        <a:prstGeom prst="rect">
          <a:avLst/>
        </a:prstGeom>
      </xdr:spPr>
    </xdr:pic>
    <xdr:clientData/>
  </xdr:twoCellAnchor>
  <xdr:twoCellAnchor editAs="oneCell">
    <xdr:from>
      <xdr:col>0</xdr:col>
      <xdr:colOff>1317812</xdr:colOff>
      <xdr:row>147</xdr:row>
      <xdr:rowOff>152401</xdr:rowOff>
    </xdr:from>
    <xdr:to>
      <xdr:col>0</xdr:col>
      <xdr:colOff>1986466</xdr:colOff>
      <xdr:row>151</xdr:row>
      <xdr:rowOff>113403</xdr:rowOff>
    </xdr:to>
    <xdr:pic>
      <xdr:nvPicPr>
        <xdr:cNvPr id="68" name="Obrázok 6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812" y="26929977"/>
          <a:ext cx="678179" cy="67817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</xdr:colOff>
      <xdr:row>243</xdr:row>
      <xdr:rowOff>98613</xdr:rowOff>
    </xdr:from>
    <xdr:to>
      <xdr:col>0</xdr:col>
      <xdr:colOff>1988576</xdr:colOff>
      <xdr:row>252</xdr:row>
      <xdr:rowOff>71718</xdr:rowOff>
    </xdr:to>
    <xdr:pic>
      <xdr:nvPicPr>
        <xdr:cNvPr id="69" name="Obrázok 6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8" y="44258754"/>
          <a:ext cx="1962243" cy="1586752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254</xdr:row>
      <xdr:rowOff>26895</xdr:rowOff>
    </xdr:from>
    <xdr:to>
      <xdr:col>0</xdr:col>
      <xdr:colOff>1655670</xdr:colOff>
      <xdr:row>259</xdr:row>
      <xdr:rowOff>121024</xdr:rowOff>
    </xdr:to>
    <xdr:pic>
      <xdr:nvPicPr>
        <xdr:cNvPr id="70" name="Obrázok 6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" y="46159271"/>
          <a:ext cx="147637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197223</xdr:colOff>
      <xdr:row>263</xdr:row>
      <xdr:rowOff>107576</xdr:rowOff>
    </xdr:from>
    <xdr:to>
      <xdr:col>0</xdr:col>
      <xdr:colOff>1464048</xdr:colOff>
      <xdr:row>274</xdr:row>
      <xdr:rowOff>116541</xdr:rowOff>
    </xdr:to>
    <xdr:pic>
      <xdr:nvPicPr>
        <xdr:cNvPr id="71" name="Obrázok 7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" y="47853600"/>
          <a:ext cx="1266825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53789</xdr:colOff>
      <xdr:row>286</xdr:row>
      <xdr:rowOff>53788</xdr:rowOff>
    </xdr:from>
    <xdr:to>
      <xdr:col>0</xdr:col>
      <xdr:colOff>1987457</xdr:colOff>
      <xdr:row>295</xdr:row>
      <xdr:rowOff>26893</xdr:rowOff>
    </xdr:to>
    <xdr:pic>
      <xdr:nvPicPr>
        <xdr:cNvPr id="72" name="Obrázok 7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9" y="51941506"/>
          <a:ext cx="1962243" cy="1586752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281</xdr:row>
      <xdr:rowOff>152399</xdr:rowOff>
    </xdr:from>
    <xdr:to>
      <xdr:col>0</xdr:col>
      <xdr:colOff>1987437</xdr:colOff>
      <xdr:row>285</xdr:row>
      <xdr:rowOff>8963</xdr:rowOff>
    </xdr:to>
    <xdr:pic>
      <xdr:nvPicPr>
        <xdr:cNvPr id="73" name="Obrázok 7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" y="51143646"/>
          <a:ext cx="1953820" cy="573741"/>
        </a:xfrm>
        <a:prstGeom prst="rect">
          <a:avLst/>
        </a:prstGeom>
      </xdr:spPr>
    </xdr:pic>
    <xdr:clientData/>
  </xdr:twoCellAnchor>
  <xdr:twoCellAnchor editAs="oneCell">
    <xdr:from>
      <xdr:col>3</xdr:col>
      <xdr:colOff>1900518</xdr:colOff>
      <xdr:row>176</xdr:row>
      <xdr:rowOff>53788</xdr:rowOff>
    </xdr:from>
    <xdr:to>
      <xdr:col>3</xdr:col>
      <xdr:colOff>2689188</xdr:colOff>
      <xdr:row>177</xdr:row>
      <xdr:rowOff>145228</xdr:rowOff>
    </xdr:to>
    <xdr:pic>
      <xdr:nvPicPr>
        <xdr:cNvPr id="74" name="Obrázok 7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7671" y="32039859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3</xdr:col>
      <xdr:colOff>1918447</xdr:colOff>
      <xdr:row>191</xdr:row>
      <xdr:rowOff>44824</xdr:rowOff>
    </xdr:from>
    <xdr:to>
      <xdr:col>3</xdr:col>
      <xdr:colOff>2697592</xdr:colOff>
      <xdr:row>192</xdr:row>
      <xdr:rowOff>136264</xdr:rowOff>
    </xdr:to>
    <xdr:pic>
      <xdr:nvPicPr>
        <xdr:cNvPr id="75" name="Obrázok 7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4756165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3</xdr:col>
      <xdr:colOff>1873624</xdr:colOff>
      <xdr:row>205</xdr:row>
      <xdr:rowOff>53788</xdr:rowOff>
    </xdr:from>
    <xdr:to>
      <xdr:col>3</xdr:col>
      <xdr:colOff>2662294</xdr:colOff>
      <xdr:row>206</xdr:row>
      <xdr:rowOff>145228</xdr:rowOff>
    </xdr:to>
    <xdr:pic>
      <xdr:nvPicPr>
        <xdr:cNvPr id="76" name="Obrázok 7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0777" y="37311106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3</xdr:col>
      <xdr:colOff>1864659</xdr:colOff>
      <xdr:row>240</xdr:row>
      <xdr:rowOff>44824</xdr:rowOff>
    </xdr:from>
    <xdr:to>
      <xdr:col>3</xdr:col>
      <xdr:colOff>2653329</xdr:colOff>
      <xdr:row>241</xdr:row>
      <xdr:rowOff>136264</xdr:rowOff>
    </xdr:to>
    <xdr:pic>
      <xdr:nvPicPr>
        <xdr:cNvPr id="77" name="Obrázok 7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1812" y="43658118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3</xdr:col>
      <xdr:colOff>1873624</xdr:colOff>
      <xdr:row>276</xdr:row>
      <xdr:rowOff>44823</xdr:rowOff>
    </xdr:from>
    <xdr:to>
      <xdr:col>3</xdr:col>
      <xdr:colOff>2662294</xdr:colOff>
      <xdr:row>277</xdr:row>
      <xdr:rowOff>136263</xdr:rowOff>
    </xdr:to>
    <xdr:pic>
      <xdr:nvPicPr>
        <xdr:cNvPr id="78" name="Obrázok 7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0777" y="50130635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3</xdr:col>
      <xdr:colOff>1891553</xdr:colOff>
      <xdr:row>389</xdr:row>
      <xdr:rowOff>44824</xdr:rowOff>
    </xdr:from>
    <xdr:to>
      <xdr:col>3</xdr:col>
      <xdr:colOff>2680223</xdr:colOff>
      <xdr:row>390</xdr:row>
      <xdr:rowOff>136264</xdr:rowOff>
    </xdr:to>
    <xdr:pic>
      <xdr:nvPicPr>
        <xdr:cNvPr id="79" name="Obrázok 7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706" y="70480518"/>
          <a:ext cx="788670" cy="27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143436</xdr:colOff>
      <xdr:row>449</xdr:row>
      <xdr:rowOff>11171</xdr:rowOff>
    </xdr:from>
    <xdr:to>
      <xdr:col>0</xdr:col>
      <xdr:colOff>1783978</xdr:colOff>
      <xdr:row>455</xdr:row>
      <xdr:rowOff>26894</xdr:rowOff>
    </xdr:to>
    <xdr:pic>
      <xdr:nvPicPr>
        <xdr:cNvPr id="80" name="Obrázok 7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36" y="81303124"/>
          <a:ext cx="1640542" cy="1091488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206188</xdr:colOff>
      <xdr:row>438</xdr:row>
      <xdr:rowOff>26894</xdr:rowOff>
    </xdr:from>
    <xdr:to>
      <xdr:col>0</xdr:col>
      <xdr:colOff>1833282</xdr:colOff>
      <xdr:row>444</xdr:row>
      <xdr:rowOff>35858</xdr:rowOff>
    </xdr:to>
    <xdr:pic>
      <xdr:nvPicPr>
        <xdr:cNvPr id="81" name="Obrázok 8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88" y="79328682"/>
          <a:ext cx="1627094" cy="1084729"/>
        </a:xfrm>
        <a:prstGeom prst="rect">
          <a:avLst/>
        </a:prstGeom>
      </xdr:spPr>
    </xdr:pic>
    <xdr:clientData/>
  </xdr:twoCellAnchor>
  <xdr:twoCellAnchor editAs="oneCell">
    <xdr:from>
      <xdr:col>0</xdr:col>
      <xdr:colOff>385482</xdr:colOff>
      <xdr:row>429</xdr:row>
      <xdr:rowOff>8966</xdr:rowOff>
    </xdr:from>
    <xdr:to>
      <xdr:col>0</xdr:col>
      <xdr:colOff>1335741</xdr:colOff>
      <xdr:row>434</xdr:row>
      <xdr:rowOff>62755</xdr:rowOff>
    </xdr:to>
    <xdr:pic>
      <xdr:nvPicPr>
        <xdr:cNvPr id="82" name="Obrázok 8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82" y="77679178"/>
          <a:ext cx="950259" cy="950259"/>
        </a:xfrm>
        <a:prstGeom prst="rect">
          <a:avLst/>
        </a:prstGeom>
      </xdr:spPr>
    </xdr:pic>
    <xdr:clientData/>
  </xdr:twoCellAnchor>
  <xdr:twoCellAnchor editAs="oneCell">
    <xdr:from>
      <xdr:col>0</xdr:col>
      <xdr:colOff>439722</xdr:colOff>
      <xdr:row>422</xdr:row>
      <xdr:rowOff>133256</xdr:rowOff>
    </xdr:from>
    <xdr:to>
      <xdr:col>0</xdr:col>
      <xdr:colOff>1380565</xdr:colOff>
      <xdr:row>428</xdr:row>
      <xdr:rowOff>8964</xdr:rowOff>
    </xdr:to>
    <xdr:pic>
      <xdr:nvPicPr>
        <xdr:cNvPr id="83" name="Obrázok 8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22" y="76548409"/>
          <a:ext cx="940843" cy="951473"/>
        </a:xfrm>
        <a:prstGeom prst="rect">
          <a:avLst/>
        </a:prstGeom>
      </xdr:spPr>
    </xdr:pic>
    <xdr:clientData/>
  </xdr:twoCellAnchor>
  <xdr:twoCellAnchor editAs="oneCell">
    <xdr:from>
      <xdr:col>3</xdr:col>
      <xdr:colOff>2052916</xdr:colOff>
      <xdr:row>431</xdr:row>
      <xdr:rowOff>107576</xdr:rowOff>
    </xdr:from>
    <xdr:to>
      <xdr:col>3</xdr:col>
      <xdr:colOff>2659613</xdr:colOff>
      <xdr:row>434</xdr:row>
      <xdr:rowOff>170501</xdr:rowOff>
    </xdr:to>
    <xdr:pic>
      <xdr:nvPicPr>
        <xdr:cNvPr id="84" name="Obrázok 8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069" y="78136376"/>
          <a:ext cx="606697" cy="600807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206188</xdr:colOff>
      <xdr:row>418</xdr:row>
      <xdr:rowOff>143435</xdr:rowOff>
    </xdr:from>
    <xdr:to>
      <xdr:col>0</xdr:col>
      <xdr:colOff>1623509</xdr:colOff>
      <xdr:row>421</xdr:row>
      <xdr:rowOff>152400</xdr:rowOff>
    </xdr:to>
    <xdr:pic>
      <xdr:nvPicPr>
        <xdr:cNvPr id="85" name="Obrázok 8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88" y="75832447"/>
          <a:ext cx="1417321" cy="555812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392</xdr:row>
      <xdr:rowOff>62753</xdr:rowOff>
    </xdr:from>
    <xdr:to>
      <xdr:col>0</xdr:col>
      <xdr:colOff>1800341</xdr:colOff>
      <xdr:row>398</xdr:row>
      <xdr:rowOff>134471</xdr:rowOff>
    </xdr:to>
    <xdr:pic>
      <xdr:nvPicPr>
        <xdr:cNvPr id="86" name="Obrázok 8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71045294"/>
          <a:ext cx="1621047" cy="114748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26896</xdr:colOff>
      <xdr:row>314</xdr:row>
      <xdr:rowOff>89647</xdr:rowOff>
    </xdr:from>
    <xdr:to>
      <xdr:col>0</xdr:col>
      <xdr:colOff>1897286</xdr:colOff>
      <xdr:row>321</xdr:row>
      <xdr:rowOff>116541</xdr:rowOff>
    </xdr:to>
    <xdr:pic>
      <xdr:nvPicPr>
        <xdr:cNvPr id="87" name="Obrázok 8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6" y="57015529"/>
          <a:ext cx="1870390" cy="1281953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</xdr:colOff>
      <xdr:row>336</xdr:row>
      <xdr:rowOff>53788</xdr:rowOff>
    </xdr:from>
    <xdr:to>
      <xdr:col>0</xdr:col>
      <xdr:colOff>1879328</xdr:colOff>
      <xdr:row>344</xdr:row>
      <xdr:rowOff>0</xdr:rowOff>
    </xdr:to>
    <xdr:pic>
      <xdr:nvPicPr>
        <xdr:cNvPr id="88" name="Obrázok 8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" y="60942070"/>
          <a:ext cx="1825540" cy="1380565"/>
        </a:xfrm>
        <a:prstGeom prst="rect">
          <a:avLst/>
        </a:prstGeom>
      </xdr:spPr>
    </xdr:pic>
    <xdr:clientData/>
  </xdr:twoCellAnchor>
  <xdr:oneCellAnchor>
    <xdr:from>
      <xdr:col>0</xdr:col>
      <xdr:colOff>1174377</xdr:colOff>
      <xdr:row>349</xdr:row>
      <xdr:rowOff>62753</xdr:rowOff>
    </xdr:from>
    <xdr:ext cx="828525" cy="411480"/>
    <xdr:pic>
      <xdr:nvPicPr>
        <xdr:cNvPr id="89" name="Obrázok 8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377" y="63290824"/>
          <a:ext cx="828525" cy="411480"/>
        </a:xfrm>
        <a:prstGeom prst="rect">
          <a:avLst/>
        </a:prstGeom>
      </xdr:spPr>
    </xdr:pic>
    <xdr:clientData/>
  </xdr:oneCellAnchor>
  <xdr:oneCellAnchor>
    <xdr:from>
      <xdr:col>0</xdr:col>
      <xdr:colOff>1165412</xdr:colOff>
      <xdr:row>332</xdr:row>
      <xdr:rowOff>62753</xdr:rowOff>
    </xdr:from>
    <xdr:ext cx="828525" cy="411480"/>
    <xdr:pic>
      <xdr:nvPicPr>
        <xdr:cNvPr id="90" name="Obrázok 8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12" y="60224894"/>
          <a:ext cx="828525" cy="411480"/>
        </a:xfrm>
        <a:prstGeom prst="rect">
          <a:avLst/>
        </a:prstGeom>
      </xdr:spPr>
    </xdr:pic>
    <xdr:clientData/>
  </xdr:oneCellAnchor>
  <xdr:oneCellAnchor>
    <xdr:from>
      <xdr:col>0</xdr:col>
      <xdr:colOff>1183341</xdr:colOff>
      <xdr:row>312</xdr:row>
      <xdr:rowOff>44824</xdr:rowOff>
    </xdr:from>
    <xdr:ext cx="828525" cy="411480"/>
    <xdr:pic>
      <xdr:nvPicPr>
        <xdr:cNvPr id="91" name="Obrázok 9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341" y="56603153"/>
          <a:ext cx="828525" cy="411480"/>
        </a:xfrm>
        <a:prstGeom prst="rect">
          <a:avLst/>
        </a:prstGeom>
      </xdr:spPr>
    </xdr:pic>
    <xdr:clientData/>
  </xdr:oneCellAnchor>
  <xdr:twoCellAnchor editAs="oneCell">
    <xdr:from>
      <xdr:col>0</xdr:col>
      <xdr:colOff>1595718</xdr:colOff>
      <xdr:row>182</xdr:row>
      <xdr:rowOff>71718</xdr:rowOff>
    </xdr:from>
    <xdr:to>
      <xdr:col>0</xdr:col>
      <xdr:colOff>1988148</xdr:colOff>
      <xdr:row>184</xdr:row>
      <xdr:rowOff>118783</xdr:rowOff>
    </xdr:to>
    <xdr:pic>
      <xdr:nvPicPr>
        <xdr:cNvPr id="92" name="Obrázok 9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718" y="33142518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1550894</xdr:colOff>
      <xdr:row>187</xdr:row>
      <xdr:rowOff>44823</xdr:rowOff>
    </xdr:from>
    <xdr:to>
      <xdr:col>0</xdr:col>
      <xdr:colOff>1962374</xdr:colOff>
      <xdr:row>189</xdr:row>
      <xdr:rowOff>91888</xdr:rowOff>
    </xdr:to>
    <xdr:pic>
      <xdr:nvPicPr>
        <xdr:cNvPr id="93" name="Obrázok 9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894" y="34030023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1532965</xdr:colOff>
      <xdr:row>193</xdr:row>
      <xdr:rowOff>26894</xdr:rowOff>
    </xdr:from>
    <xdr:to>
      <xdr:col>0</xdr:col>
      <xdr:colOff>1944445</xdr:colOff>
      <xdr:row>195</xdr:row>
      <xdr:rowOff>73959</xdr:rowOff>
    </xdr:to>
    <xdr:pic>
      <xdr:nvPicPr>
        <xdr:cNvPr id="94" name="Obrázok 9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965" y="35105788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1550895</xdr:colOff>
      <xdr:row>200</xdr:row>
      <xdr:rowOff>44823</xdr:rowOff>
    </xdr:from>
    <xdr:to>
      <xdr:col>0</xdr:col>
      <xdr:colOff>1962375</xdr:colOff>
      <xdr:row>202</xdr:row>
      <xdr:rowOff>91887</xdr:rowOff>
    </xdr:to>
    <xdr:pic>
      <xdr:nvPicPr>
        <xdr:cNvPr id="95" name="Obrázok 9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895" y="36396705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207</xdr:row>
      <xdr:rowOff>44824</xdr:rowOff>
    </xdr:from>
    <xdr:to>
      <xdr:col>0</xdr:col>
      <xdr:colOff>1935480</xdr:colOff>
      <xdr:row>209</xdr:row>
      <xdr:rowOff>91889</xdr:rowOff>
    </xdr:to>
    <xdr:pic>
      <xdr:nvPicPr>
        <xdr:cNvPr id="96" name="Obrázok 9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7669695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248920</xdr:colOff>
      <xdr:row>171</xdr:row>
      <xdr:rowOff>111200</xdr:rowOff>
    </xdr:from>
    <xdr:to>
      <xdr:col>0</xdr:col>
      <xdr:colOff>660400</xdr:colOff>
      <xdr:row>173</xdr:row>
      <xdr:rowOff>158264</xdr:rowOff>
    </xdr:to>
    <xdr:pic>
      <xdr:nvPicPr>
        <xdr:cNvPr id="97" name="Obrázok 9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20" y="31191835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215</xdr:row>
      <xdr:rowOff>71717</xdr:rowOff>
    </xdr:from>
    <xdr:to>
      <xdr:col>0</xdr:col>
      <xdr:colOff>1935480</xdr:colOff>
      <xdr:row>217</xdr:row>
      <xdr:rowOff>118782</xdr:rowOff>
    </xdr:to>
    <xdr:pic>
      <xdr:nvPicPr>
        <xdr:cNvPr id="98" name="Obrázok 9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9148870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223</xdr:row>
      <xdr:rowOff>53788</xdr:rowOff>
    </xdr:from>
    <xdr:to>
      <xdr:col>0</xdr:col>
      <xdr:colOff>1935480</xdr:colOff>
      <xdr:row>225</xdr:row>
      <xdr:rowOff>100852</xdr:rowOff>
    </xdr:to>
    <xdr:pic>
      <xdr:nvPicPr>
        <xdr:cNvPr id="99" name="Obrázok 9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40583223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1515035</xdr:colOff>
      <xdr:row>231</xdr:row>
      <xdr:rowOff>53788</xdr:rowOff>
    </xdr:from>
    <xdr:to>
      <xdr:col>0</xdr:col>
      <xdr:colOff>1926515</xdr:colOff>
      <xdr:row>233</xdr:row>
      <xdr:rowOff>100853</xdr:rowOff>
    </xdr:to>
    <xdr:pic>
      <xdr:nvPicPr>
        <xdr:cNvPr id="100" name="Obrázok 9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035" y="42035506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240</xdr:row>
      <xdr:rowOff>53788</xdr:rowOff>
    </xdr:from>
    <xdr:to>
      <xdr:col>0</xdr:col>
      <xdr:colOff>1173481</xdr:colOff>
      <xdr:row>242</xdr:row>
      <xdr:rowOff>91888</xdr:rowOff>
    </xdr:to>
    <xdr:pic>
      <xdr:nvPicPr>
        <xdr:cNvPr id="101" name="Obrázok 10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3667082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744071</xdr:colOff>
      <xdr:row>276</xdr:row>
      <xdr:rowOff>35859</xdr:rowOff>
    </xdr:from>
    <xdr:to>
      <xdr:col>0</xdr:col>
      <xdr:colOff>1155551</xdr:colOff>
      <xdr:row>278</xdr:row>
      <xdr:rowOff>73959</xdr:rowOff>
    </xdr:to>
    <xdr:pic>
      <xdr:nvPicPr>
        <xdr:cNvPr id="102" name="Obrázok 10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71" y="50121671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815788</xdr:colOff>
      <xdr:row>389</xdr:row>
      <xdr:rowOff>44824</xdr:rowOff>
    </xdr:from>
    <xdr:to>
      <xdr:col>0</xdr:col>
      <xdr:colOff>1227268</xdr:colOff>
      <xdr:row>391</xdr:row>
      <xdr:rowOff>82924</xdr:rowOff>
    </xdr:to>
    <xdr:pic>
      <xdr:nvPicPr>
        <xdr:cNvPr id="103" name="Obrázok 10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788" y="70480518"/>
          <a:ext cx="411480" cy="405653"/>
        </a:xfrm>
        <a:prstGeom prst="rect">
          <a:avLst/>
        </a:prstGeom>
      </xdr:spPr>
    </xdr:pic>
    <xdr:clientData/>
  </xdr:twoCellAnchor>
  <xdr:twoCellAnchor editAs="oneCell">
    <xdr:from>
      <xdr:col>0</xdr:col>
      <xdr:colOff>1389529</xdr:colOff>
      <xdr:row>418</xdr:row>
      <xdr:rowOff>26894</xdr:rowOff>
    </xdr:from>
    <xdr:to>
      <xdr:col>0</xdr:col>
      <xdr:colOff>1986556</xdr:colOff>
      <xdr:row>420</xdr:row>
      <xdr:rowOff>1614</xdr:rowOff>
    </xdr:to>
    <xdr:pic>
      <xdr:nvPicPr>
        <xdr:cNvPr id="104" name="Obrázok 10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529" y="75715906"/>
          <a:ext cx="616077" cy="342273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1344706</xdr:colOff>
      <xdr:row>435</xdr:row>
      <xdr:rowOff>44823</xdr:rowOff>
    </xdr:from>
    <xdr:to>
      <xdr:col>0</xdr:col>
      <xdr:colOff>1960783</xdr:colOff>
      <xdr:row>437</xdr:row>
      <xdr:rowOff>19543</xdr:rowOff>
    </xdr:to>
    <xdr:pic>
      <xdr:nvPicPr>
        <xdr:cNvPr id="105" name="Obrázok 10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6" y="78799764"/>
          <a:ext cx="616077" cy="342273"/>
        </a:xfrm>
        <a:prstGeom prst="rect">
          <a:avLst/>
        </a:prstGeom>
      </xdr:spPr>
    </xdr:pic>
    <xdr:clientData/>
  </xdr:twoCellAnchor>
  <xdr:twoCellAnchor editAs="oneCell">
    <xdr:from>
      <xdr:col>0</xdr:col>
      <xdr:colOff>1380564</xdr:colOff>
      <xdr:row>447</xdr:row>
      <xdr:rowOff>44823</xdr:rowOff>
    </xdr:from>
    <xdr:to>
      <xdr:col>0</xdr:col>
      <xdr:colOff>1987116</xdr:colOff>
      <xdr:row>449</xdr:row>
      <xdr:rowOff>19543</xdr:rowOff>
    </xdr:to>
    <xdr:pic>
      <xdr:nvPicPr>
        <xdr:cNvPr id="106" name="Obrázok 10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564" y="80969223"/>
          <a:ext cx="616077" cy="342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7620</xdr:colOff>
      <xdr:row>51</xdr:row>
      <xdr:rowOff>7620</xdr:rowOff>
    </xdr:to>
    <xdr:pic>
      <xdr:nvPicPr>
        <xdr:cNvPr id="107" name="Obrázok 106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56420"/>
          <a:ext cx="2057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135759</xdr:colOff>
      <xdr:row>0</xdr:row>
      <xdr:rowOff>64595</xdr:rowOff>
    </xdr:from>
    <xdr:to>
      <xdr:col>1</xdr:col>
      <xdr:colOff>1180362</xdr:colOff>
      <xdr:row>5</xdr:row>
      <xdr:rowOff>162911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9" y="64595"/>
          <a:ext cx="3025803" cy="10508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1139923</xdr:colOff>
      <xdr:row>12</xdr:row>
      <xdr:rowOff>152399</xdr:rowOff>
    </xdr:from>
    <xdr:to>
      <xdr:col>2</xdr:col>
      <xdr:colOff>2405436</xdr:colOff>
      <xdr:row>13</xdr:row>
      <xdr:rowOff>87670</xdr:rowOff>
    </xdr:to>
    <xdr:pic>
      <xdr:nvPicPr>
        <xdr:cNvPr id="3" name="Obrázok 2" descr="http://www.teknolog.com/wp-content/uploads/2011/03/1299224719_philips_logo.gif?1c829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423" y="2400299"/>
          <a:ext cx="1265513" cy="125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56711</xdr:colOff>
      <xdr:row>12</xdr:row>
      <xdr:rowOff>142469</xdr:rowOff>
    </xdr:from>
    <xdr:to>
      <xdr:col>2</xdr:col>
      <xdr:colOff>944881</xdr:colOff>
      <xdr:row>13</xdr:row>
      <xdr:rowOff>120940</xdr:rowOff>
    </xdr:to>
    <xdr:pic>
      <xdr:nvPicPr>
        <xdr:cNvPr id="4" name="Obrázok 3" descr="http://images.all-free-download.com/images/graphiclarge/tridonic_872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" t="41434" r="-244" b="42464"/>
        <a:stretch>
          <a:fillRect/>
        </a:stretch>
      </xdr:blipFill>
      <xdr:spPr bwMode="auto">
        <a:xfrm>
          <a:off x="3676211" y="2390369"/>
          <a:ext cx="888170" cy="168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1354552</xdr:colOff>
      <xdr:row>14</xdr:row>
      <xdr:rowOff>45721</xdr:rowOff>
    </xdr:from>
    <xdr:to>
      <xdr:col>0</xdr:col>
      <xdr:colOff>1954022</xdr:colOff>
      <xdr:row>15</xdr:row>
      <xdr:rowOff>167640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552" y="2674621"/>
          <a:ext cx="599470" cy="304799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1310640</xdr:colOff>
      <xdr:row>85</xdr:row>
      <xdr:rowOff>53340</xdr:rowOff>
    </xdr:from>
    <xdr:to>
      <xdr:col>0</xdr:col>
      <xdr:colOff>1955292</xdr:colOff>
      <xdr:row>86</xdr:row>
      <xdr:rowOff>180461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13388340"/>
          <a:ext cx="644652" cy="31762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86</xdr:row>
      <xdr:rowOff>76200</xdr:rowOff>
    </xdr:from>
    <xdr:to>
      <xdr:col>0</xdr:col>
      <xdr:colOff>1655067</xdr:colOff>
      <xdr:row>91</xdr:row>
      <xdr:rowOff>126874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601700"/>
          <a:ext cx="1502667" cy="1003174"/>
        </a:xfrm>
        <a:prstGeom prst="rect">
          <a:avLst/>
        </a:prstGeom>
      </xdr:spPr>
    </xdr:pic>
    <xdr:clientData/>
  </xdr:twoCellAnchor>
  <xdr:oneCellAnchor>
    <xdr:from>
      <xdr:col>0</xdr:col>
      <xdr:colOff>1310640</xdr:colOff>
      <xdr:row>96</xdr:row>
      <xdr:rowOff>53340</xdr:rowOff>
    </xdr:from>
    <xdr:ext cx="644652" cy="317621"/>
    <xdr:pic>
      <xdr:nvPicPr>
        <xdr:cNvPr id="10" name="Obrázok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14931390"/>
          <a:ext cx="644652" cy="317621"/>
        </a:xfrm>
        <a:prstGeom prst="rect">
          <a:avLst/>
        </a:prstGeom>
      </xdr:spPr>
    </xdr:pic>
    <xdr:clientData/>
  </xdr:oneCellAnchor>
  <xdr:oneCellAnchor>
    <xdr:from>
      <xdr:col>0</xdr:col>
      <xdr:colOff>1310640</xdr:colOff>
      <xdr:row>105</xdr:row>
      <xdr:rowOff>53340</xdr:rowOff>
    </xdr:from>
    <xdr:ext cx="644652" cy="317621"/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16664940"/>
          <a:ext cx="644652" cy="317621"/>
        </a:xfrm>
        <a:prstGeom prst="rect">
          <a:avLst/>
        </a:prstGeom>
      </xdr:spPr>
    </xdr:pic>
    <xdr:clientData/>
  </xdr:oneCellAnchor>
  <xdr:twoCellAnchor editAs="oneCell">
    <xdr:from>
      <xdr:col>0</xdr:col>
      <xdr:colOff>1346200</xdr:colOff>
      <xdr:row>112</xdr:row>
      <xdr:rowOff>25400</xdr:rowOff>
    </xdr:from>
    <xdr:to>
      <xdr:col>0</xdr:col>
      <xdr:colOff>1952752</xdr:colOff>
      <xdr:row>113</xdr:row>
      <xdr:rowOff>152521</xdr:rowOff>
    </xdr:to>
    <xdr:pic>
      <xdr:nvPicPr>
        <xdr:cNvPr id="12" name="Obrázok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17799050"/>
          <a:ext cx="606552" cy="317621"/>
        </a:xfrm>
        <a:prstGeom prst="rect">
          <a:avLst/>
        </a:prstGeom>
      </xdr:spPr>
    </xdr:pic>
    <xdr:clientData/>
  </xdr:twoCellAnchor>
  <xdr:twoCellAnchor editAs="oneCell">
    <xdr:from>
      <xdr:col>0</xdr:col>
      <xdr:colOff>1346200</xdr:colOff>
      <xdr:row>159</xdr:row>
      <xdr:rowOff>25400</xdr:rowOff>
    </xdr:from>
    <xdr:to>
      <xdr:col>0</xdr:col>
      <xdr:colOff>1952752</xdr:colOff>
      <xdr:row>160</xdr:row>
      <xdr:rowOff>152520</xdr:rowOff>
    </xdr:to>
    <xdr:pic>
      <xdr:nvPicPr>
        <xdr:cNvPr id="13" name="Obrázok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26771600"/>
          <a:ext cx="606552" cy="317619"/>
        </a:xfrm>
        <a:prstGeom prst="rect">
          <a:avLst/>
        </a:prstGeom>
      </xdr:spPr>
    </xdr:pic>
    <xdr:clientData/>
  </xdr:twoCellAnchor>
  <xdr:oneCellAnchor>
    <xdr:from>
      <xdr:col>0</xdr:col>
      <xdr:colOff>1346200</xdr:colOff>
      <xdr:row>171</xdr:row>
      <xdr:rowOff>25400</xdr:rowOff>
    </xdr:from>
    <xdr:ext cx="606552" cy="317621"/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28505150"/>
          <a:ext cx="606552" cy="317621"/>
        </a:xfrm>
        <a:prstGeom prst="rect">
          <a:avLst/>
        </a:prstGeom>
      </xdr:spPr>
    </xdr:pic>
    <xdr:clientData/>
  </xdr:oneCellAnchor>
  <xdr:twoCellAnchor editAs="oneCell">
    <xdr:from>
      <xdr:col>0</xdr:col>
      <xdr:colOff>83820</xdr:colOff>
      <xdr:row>18</xdr:row>
      <xdr:rowOff>45720</xdr:rowOff>
    </xdr:from>
    <xdr:to>
      <xdr:col>0</xdr:col>
      <xdr:colOff>1970330</xdr:colOff>
      <xdr:row>25</xdr:row>
      <xdr:rowOff>152400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3413760"/>
          <a:ext cx="1886510" cy="138684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28</xdr:row>
      <xdr:rowOff>175259</xdr:rowOff>
    </xdr:from>
    <xdr:to>
      <xdr:col>0</xdr:col>
      <xdr:colOff>1798320</xdr:colOff>
      <xdr:row>36</xdr:row>
      <xdr:rowOff>88048</xdr:rowOff>
    </xdr:to>
    <xdr:pic>
      <xdr:nvPicPr>
        <xdr:cNvPr id="16" name="Obrázok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5372099"/>
          <a:ext cx="1615440" cy="1375829"/>
        </a:xfrm>
        <a:prstGeom prst="rect">
          <a:avLst/>
        </a:prstGeom>
      </xdr:spPr>
    </xdr:pic>
    <xdr:clientData/>
  </xdr:twoCellAnchor>
  <xdr:twoCellAnchor editAs="oneCell">
    <xdr:from>
      <xdr:col>0</xdr:col>
      <xdr:colOff>960120</xdr:colOff>
      <xdr:row>14</xdr:row>
      <xdr:rowOff>45721</xdr:rowOff>
    </xdr:from>
    <xdr:to>
      <xdr:col>0</xdr:col>
      <xdr:colOff>1287780</xdr:colOff>
      <xdr:row>15</xdr:row>
      <xdr:rowOff>185861</xdr:rowOff>
    </xdr:to>
    <xdr:pic>
      <xdr:nvPicPr>
        <xdr:cNvPr id="17" name="Obrázok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" y="2674621"/>
          <a:ext cx="327660" cy="32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1963398</xdr:colOff>
      <xdr:row>53</xdr:row>
      <xdr:rowOff>152400</xdr:rowOff>
    </xdr:to>
    <xdr:pic>
      <xdr:nvPicPr>
        <xdr:cNvPr id="18" name="Obrázok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52560"/>
          <a:ext cx="1963398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1344705</xdr:colOff>
      <xdr:row>44</xdr:row>
      <xdr:rowOff>62753</xdr:rowOff>
    </xdr:from>
    <xdr:to>
      <xdr:col>0</xdr:col>
      <xdr:colOff>1944175</xdr:colOff>
      <xdr:row>45</xdr:row>
      <xdr:rowOff>184672</xdr:rowOff>
    </xdr:to>
    <xdr:pic>
      <xdr:nvPicPr>
        <xdr:cNvPr id="19" name="Obrázok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5" y="8050306"/>
          <a:ext cx="599470" cy="301213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44</xdr:row>
      <xdr:rowOff>52388</xdr:rowOff>
    </xdr:from>
    <xdr:to>
      <xdr:col>0</xdr:col>
      <xdr:colOff>1270635</xdr:colOff>
      <xdr:row>46</xdr:row>
      <xdr:rowOff>2028</xdr:rowOff>
    </xdr:to>
    <xdr:pic>
      <xdr:nvPicPr>
        <xdr:cNvPr id="20" name="Obrázok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8120063"/>
          <a:ext cx="327660" cy="321115"/>
        </a:xfrm>
        <a:prstGeom prst="rect">
          <a:avLst/>
        </a:prstGeom>
      </xdr:spPr>
    </xdr:pic>
    <xdr:clientData/>
  </xdr:twoCellAnchor>
  <xdr:twoCellAnchor editAs="oneCell">
    <xdr:from>
      <xdr:col>0</xdr:col>
      <xdr:colOff>77525</xdr:colOff>
      <xdr:row>14</xdr:row>
      <xdr:rowOff>53009</xdr:rowOff>
    </xdr:from>
    <xdr:to>
      <xdr:col>0</xdr:col>
      <xdr:colOff>866195</xdr:colOff>
      <xdr:row>15</xdr:row>
      <xdr:rowOff>138213</xdr:rowOff>
    </xdr:to>
    <xdr:pic>
      <xdr:nvPicPr>
        <xdr:cNvPr id="21" name="Obrázok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25" y="2681909"/>
          <a:ext cx="788670" cy="268084"/>
        </a:xfrm>
        <a:prstGeom prst="rect">
          <a:avLst/>
        </a:prstGeom>
      </xdr:spPr>
    </xdr:pic>
    <xdr:clientData/>
  </xdr:twoCellAnchor>
  <xdr:twoCellAnchor editAs="oneCell">
    <xdr:from>
      <xdr:col>0</xdr:col>
      <xdr:colOff>88790</xdr:colOff>
      <xdr:row>44</xdr:row>
      <xdr:rowOff>62617</xdr:rowOff>
    </xdr:from>
    <xdr:to>
      <xdr:col>0</xdr:col>
      <xdr:colOff>877460</xdr:colOff>
      <xdr:row>45</xdr:row>
      <xdr:rowOff>147820</xdr:rowOff>
    </xdr:to>
    <xdr:pic>
      <xdr:nvPicPr>
        <xdr:cNvPr id="22" name="Obrázo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90" y="8353177"/>
          <a:ext cx="788670" cy="268083"/>
        </a:xfrm>
        <a:prstGeom prst="rect">
          <a:avLst/>
        </a:prstGeom>
      </xdr:spPr>
    </xdr:pic>
    <xdr:clientData/>
  </xdr:twoCellAnchor>
  <xdr:twoCellAnchor editAs="oneCell">
    <xdr:from>
      <xdr:col>3</xdr:col>
      <xdr:colOff>276639</xdr:colOff>
      <xdr:row>85</xdr:row>
      <xdr:rowOff>36774</xdr:rowOff>
    </xdr:from>
    <xdr:to>
      <xdr:col>3</xdr:col>
      <xdr:colOff>1065309</xdr:colOff>
      <xdr:row>86</xdr:row>
      <xdr:rowOff>121978</xdr:rowOff>
    </xdr:to>
    <xdr:pic>
      <xdr:nvPicPr>
        <xdr:cNvPr id="23" name="Obrázo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359" y="16008294"/>
          <a:ext cx="788670" cy="268084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259080</xdr:colOff>
      <xdr:row>96</xdr:row>
      <xdr:rowOff>39425</xdr:rowOff>
    </xdr:from>
    <xdr:to>
      <xdr:col>3</xdr:col>
      <xdr:colOff>1047750</xdr:colOff>
      <xdr:row>97</xdr:row>
      <xdr:rowOff>124629</xdr:rowOff>
    </xdr:to>
    <xdr:pic>
      <xdr:nvPicPr>
        <xdr:cNvPr id="24" name="Obrázok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18037865"/>
          <a:ext cx="788670" cy="268084"/>
        </a:xfrm>
        <a:prstGeom prst="rect">
          <a:avLst/>
        </a:prstGeom>
      </xdr:spPr>
    </xdr:pic>
    <xdr:clientData/>
  </xdr:twoCellAnchor>
  <xdr:twoCellAnchor editAs="oneCell">
    <xdr:from>
      <xdr:col>3</xdr:col>
      <xdr:colOff>249141</xdr:colOff>
      <xdr:row>105</xdr:row>
      <xdr:rowOff>52015</xdr:rowOff>
    </xdr:from>
    <xdr:to>
      <xdr:col>3</xdr:col>
      <xdr:colOff>1037811</xdr:colOff>
      <xdr:row>106</xdr:row>
      <xdr:rowOff>137219</xdr:rowOff>
    </xdr:to>
    <xdr:pic>
      <xdr:nvPicPr>
        <xdr:cNvPr id="25" name="Obrázok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861" y="19711615"/>
          <a:ext cx="788670" cy="268084"/>
        </a:xfrm>
        <a:prstGeom prst="rect">
          <a:avLst/>
        </a:prstGeom>
      </xdr:spPr>
    </xdr:pic>
    <xdr:clientData/>
  </xdr:twoCellAnchor>
  <xdr:twoCellAnchor editAs="oneCell">
    <xdr:from>
      <xdr:col>0</xdr:col>
      <xdr:colOff>399884</xdr:colOff>
      <xdr:row>112</xdr:row>
      <xdr:rowOff>34787</xdr:rowOff>
    </xdr:from>
    <xdr:to>
      <xdr:col>0</xdr:col>
      <xdr:colOff>1188554</xdr:colOff>
      <xdr:row>113</xdr:row>
      <xdr:rowOff>119991</xdr:rowOff>
    </xdr:to>
    <xdr:pic>
      <xdr:nvPicPr>
        <xdr:cNvPr id="26" name="Obrázok 2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884" y="20989787"/>
          <a:ext cx="788670" cy="268084"/>
        </a:xfrm>
        <a:prstGeom prst="rect">
          <a:avLst/>
        </a:prstGeom>
      </xdr:spPr>
    </xdr:pic>
    <xdr:clientData/>
  </xdr:twoCellAnchor>
  <xdr:twoCellAnchor editAs="oneCell">
    <xdr:from>
      <xdr:col>3</xdr:col>
      <xdr:colOff>259743</xdr:colOff>
      <xdr:row>159</xdr:row>
      <xdr:rowOff>66260</xdr:rowOff>
    </xdr:from>
    <xdr:to>
      <xdr:col>3</xdr:col>
      <xdr:colOff>1048413</xdr:colOff>
      <xdr:row>160</xdr:row>
      <xdr:rowOff>151464</xdr:rowOff>
    </xdr:to>
    <xdr:pic>
      <xdr:nvPicPr>
        <xdr:cNvPr id="27" name="Obrázok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463" y="29631860"/>
          <a:ext cx="788670" cy="268084"/>
        </a:xfrm>
        <a:prstGeom prst="rect">
          <a:avLst/>
        </a:prstGeom>
      </xdr:spPr>
    </xdr:pic>
    <xdr:clientData/>
  </xdr:twoCellAnchor>
  <xdr:twoCellAnchor editAs="oneCell">
    <xdr:from>
      <xdr:col>0</xdr:col>
      <xdr:colOff>251790</xdr:colOff>
      <xdr:row>98</xdr:row>
      <xdr:rowOff>46383</xdr:rowOff>
    </xdr:from>
    <xdr:to>
      <xdr:col>0</xdr:col>
      <xdr:colOff>1669773</xdr:colOff>
      <xdr:row>103</xdr:row>
      <xdr:rowOff>159829</xdr:rowOff>
    </xdr:to>
    <xdr:pic>
      <xdr:nvPicPr>
        <xdr:cNvPr id="28" name="Obrázok 2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90" y="18387392"/>
          <a:ext cx="1417983" cy="104109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105</xdr:row>
      <xdr:rowOff>99392</xdr:rowOff>
    </xdr:from>
    <xdr:to>
      <xdr:col>0</xdr:col>
      <xdr:colOff>1220930</xdr:colOff>
      <xdr:row>111</xdr:row>
      <xdr:rowOff>39757</xdr:rowOff>
    </xdr:to>
    <xdr:pic>
      <xdr:nvPicPr>
        <xdr:cNvPr id="29" name="Obrázok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19745740"/>
          <a:ext cx="916129" cy="1060174"/>
        </a:xfrm>
        <a:prstGeom prst="rect">
          <a:avLst/>
        </a:prstGeom>
      </xdr:spPr>
    </xdr:pic>
    <xdr:clientData/>
  </xdr:twoCellAnchor>
  <xdr:twoCellAnchor editAs="oneCell">
    <xdr:from>
      <xdr:col>0</xdr:col>
      <xdr:colOff>205408</xdr:colOff>
      <xdr:row>118</xdr:row>
      <xdr:rowOff>92764</xdr:rowOff>
    </xdr:from>
    <xdr:to>
      <xdr:col>0</xdr:col>
      <xdr:colOff>1919908</xdr:colOff>
      <xdr:row>125</xdr:row>
      <xdr:rowOff>79926</xdr:rowOff>
    </xdr:to>
    <xdr:pic>
      <xdr:nvPicPr>
        <xdr:cNvPr id="30" name="Obrázok 2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08" y="2217088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39757</xdr:colOff>
      <xdr:row>134</xdr:row>
      <xdr:rowOff>159026</xdr:rowOff>
    </xdr:from>
    <xdr:to>
      <xdr:col>0</xdr:col>
      <xdr:colOff>1912729</xdr:colOff>
      <xdr:row>142</xdr:row>
      <xdr:rowOff>79512</xdr:rowOff>
    </xdr:to>
    <xdr:pic>
      <xdr:nvPicPr>
        <xdr:cNvPr id="31" name="Obrázok 3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7" y="25205635"/>
          <a:ext cx="1872972" cy="1404729"/>
        </a:xfrm>
        <a:prstGeom prst="rect">
          <a:avLst/>
        </a:prstGeom>
      </xdr:spPr>
    </xdr:pic>
    <xdr:clientData/>
  </xdr:twoCellAnchor>
  <xdr:twoCellAnchor editAs="oneCell">
    <xdr:from>
      <xdr:col>0</xdr:col>
      <xdr:colOff>19877</xdr:colOff>
      <xdr:row>159</xdr:row>
      <xdr:rowOff>112642</xdr:rowOff>
    </xdr:from>
    <xdr:to>
      <xdr:col>0</xdr:col>
      <xdr:colOff>1470991</xdr:colOff>
      <xdr:row>164</xdr:row>
      <xdr:rowOff>145773</xdr:rowOff>
    </xdr:to>
    <xdr:pic>
      <xdr:nvPicPr>
        <xdr:cNvPr id="32" name="Obrázok 3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7" y="29804138"/>
          <a:ext cx="1451114" cy="96740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722244</xdr:colOff>
      <xdr:row>164</xdr:row>
      <xdr:rowOff>132521</xdr:rowOff>
    </xdr:from>
    <xdr:to>
      <xdr:col>1</xdr:col>
      <xdr:colOff>13252</xdr:colOff>
      <xdr:row>169</xdr:row>
      <xdr:rowOff>88347</xdr:rowOff>
    </xdr:to>
    <xdr:pic>
      <xdr:nvPicPr>
        <xdr:cNvPr id="33" name="Obrázok 3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244" y="30758295"/>
          <a:ext cx="1325217" cy="883478"/>
        </a:xfrm>
        <a:prstGeom prst="rect">
          <a:avLst/>
        </a:prstGeom>
      </xdr:spPr>
    </xdr:pic>
    <xdr:clientData/>
  </xdr:twoCellAnchor>
  <xdr:twoCellAnchor editAs="oneCell">
    <xdr:from>
      <xdr:col>0</xdr:col>
      <xdr:colOff>46382</xdr:colOff>
      <xdr:row>165</xdr:row>
      <xdr:rowOff>145775</xdr:rowOff>
    </xdr:from>
    <xdr:to>
      <xdr:col>0</xdr:col>
      <xdr:colOff>990599</xdr:colOff>
      <xdr:row>169</xdr:row>
      <xdr:rowOff>33131</xdr:rowOff>
    </xdr:to>
    <xdr:pic>
      <xdr:nvPicPr>
        <xdr:cNvPr id="34" name="Obrázok 3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2" y="30957079"/>
          <a:ext cx="944217" cy="629478"/>
        </a:xfrm>
        <a:prstGeom prst="rect">
          <a:avLst/>
        </a:prstGeom>
      </xdr:spPr>
    </xdr:pic>
    <xdr:clientData/>
  </xdr:twoCellAnchor>
  <xdr:twoCellAnchor editAs="oneCell">
    <xdr:from>
      <xdr:col>0</xdr:col>
      <xdr:colOff>112643</xdr:colOff>
      <xdr:row>58</xdr:row>
      <xdr:rowOff>1</xdr:rowOff>
    </xdr:from>
    <xdr:to>
      <xdr:col>0</xdr:col>
      <xdr:colOff>1777501</xdr:colOff>
      <xdr:row>68</xdr:row>
      <xdr:rowOff>6627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43" y="11052314"/>
          <a:ext cx="1664858" cy="19215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135759</xdr:colOff>
      <xdr:row>0</xdr:row>
      <xdr:rowOff>64595</xdr:rowOff>
    </xdr:from>
    <xdr:to>
      <xdr:col>1</xdr:col>
      <xdr:colOff>1180362</xdr:colOff>
      <xdr:row>5</xdr:row>
      <xdr:rowOff>162911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9" y="64595"/>
          <a:ext cx="3025803" cy="10508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952940</xdr:colOff>
      <xdr:row>13</xdr:row>
      <xdr:rowOff>23580</xdr:rowOff>
    </xdr:from>
    <xdr:to>
      <xdr:col>2</xdr:col>
      <xdr:colOff>2103120</xdr:colOff>
      <xdr:row>13</xdr:row>
      <xdr:rowOff>145848</xdr:rowOff>
    </xdr:to>
    <xdr:pic>
      <xdr:nvPicPr>
        <xdr:cNvPr id="3" name="Obrázok 2" descr="http://www.teknolog.com/wp-content/uploads/2011/03/1299224719_philips_logo.gif?1c829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440" y="2461980"/>
          <a:ext cx="1150180" cy="122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1516820</xdr:colOff>
      <xdr:row>12</xdr:row>
      <xdr:rowOff>182185</xdr:rowOff>
    </xdr:from>
    <xdr:to>
      <xdr:col>2</xdr:col>
      <xdr:colOff>812997</xdr:colOff>
      <xdr:row>13</xdr:row>
      <xdr:rowOff>166222</xdr:rowOff>
    </xdr:to>
    <xdr:pic>
      <xdr:nvPicPr>
        <xdr:cNvPr id="4" name="Obrázok 3" descr="http://images.all-free-download.com/images/graphiclarge/tridonic_872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" t="41434" r="-244" b="42464"/>
        <a:stretch>
          <a:fillRect/>
        </a:stretch>
      </xdr:blipFill>
      <xdr:spPr bwMode="auto">
        <a:xfrm>
          <a:off x="3551360" y="2430085"/>
          <a:ext cx="881137" cy="174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44341</xdr:rowOff>
    </xdr:from>
    <xdr:to>
      <xdr:col>0</xdr:col>
      <xdr:colOff>1325880</xdr:colOff>
      <xdr:row>20</xdr:row>
      <xdr:rowOff>180061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4741"/>
          <a:ext cx="1325880" cy="680843"/>
        </a:xfrm>
        <a:prstGeom prst="rect">
          <a:avLst/>
        </a:prstGeom>
      </xdr:spPr>
    </xdr:pic>
    <xdr:clientData/>
  </xdr:twoCellAnchor>
  <xdr:twoCellAnchor editAs="oneCell">
    <xdr:from>
      <xdr:col>0</xdr:col>
      <xdr:colOff>1343660</xdr:colOff>
      <xdr:row>14</xdr:row>
      <xdr:rowOff>22860</xdr:rowOff>
    </xdr:from>
    <xdr:to>
      <xdr:col>0</xdr:col>
      <xdr:colOff>1950212</xdr:colOff>
      <xdr:row>15</xdr:row>
      <xdr:rowOff>159506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660" y="2718435"/>
          <a:ext cx="606552" cy="327146"/>
        </a:xfrm>
        <a:prstGeom prst="rect">
          <a:avLst/>
        </a:prstGeom>
      </xdr:spPr>
    </xdr:pic>
    <xdr:clientData/>
  </xdr:twoCellAnchor>
  <xdr:twoCellAnchor editAs="oneCell">
    <xdr:from>
      <xdr:col>0</xdr:col>
      <xdr:colOff>1290320</xdr:colOff>
      <xdr:row>17</xdr:row>
      <xdr:rowOff>106735</xdr:rowOff>
    </xdr:from>
    <xdr:to>
      <xdr:col>0</xdr:col>
      <xdr:colOff>1950720</xdr:colOff>
      <xdr:row>20</xdr:row>
      <xdr:rowOff>77689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320" y="3192835"/>
          <a:ext cx="660400" cy="530731"/>
        </a:xfrm>
        <a:prstGeom prst="rect">
          <a:avLst/>
        </a:prstGeom>
      </xdr:spPr>
    </xdr:pic>
    <xdr:clientData/>
  </xdr:twoCellAnchor>
  <xdr:oneCellAnchor>
    <xdr:from>
      <xdr:col>0</xdr:col>
      <xdr:colOff>1343660</xdr:colOff>
      <xdr:row>26</xdr:row>
      <xdr:rowOff>22860</xdr:rowOff>
    </xdr:from>
    <xdr:ext cx="606552" cy="327146"/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660" y="4451985"/>
          <a:ext cx="606552" cy="327146"/>
        </a:xfrm>
        <a:prstGeom prst="rect">
          <a:avLst/>
        </a:prstGeom>
      </xdr:spPr>
    </xdr:pic>
    <xdr:clientData/>
  </xdr:oneCellAnchor>
  <xdr:oneCellAnchor>
    <xdr:from>
      <xdr:col>0</xdr:col>
      <xdr:colOff>1343660</xdr:colOff>
      <xdr:row>52</xdr:row>
      <xdr:rowOff>22860</xdr:rowOff>
    </xdr:from>
    <xdr:ext cx="606552" cy="327146"/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660" y="7938135"/>
          <a:ext cx="606552" cy="327146"/>
        </a:xfrm>
        <a:prstGeom prst="rect">
          <a:avLst/>
        </a:prstGeom>
      </xdr:spPr>
    </xdr:pic>
    <xdr:clientData/>
  </xdr:oneCellAnchor>
  <xdr:oneCellAnchor>
    <xdr:from>
      <xdr:col>0</xdr:col>
      <xdr:colOff>1343660</xdr:colOff>
      <xdr:row>56</xdr:row>
      <xdr:rowOff>22860</xdr:rowOff>
    </xdr:from>
    <xdr:ext cx="606552" cy="327146"/>
    <xdr:pic>
      <xdr:nvPicPr>
        <xdr:cNvPr id="10" name="Obrázo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660" y="8719185"/>
          <a:ext cx="606552" cy="327146"/>
        </a:xfrm>
        <a:prstGeom prst="rect">
          <a:avLst/>
        </a:prstGeom>
      </xdr:spPr>
    </xdr:pic>
    <xdr:clientData/>
  </xdr:oneCellAnchor>
  <xdr:oneCellAnchor>
    <xdr:from>
      <xdr:col>0</xdr:col>
      <xdr:colOff>1343660</xdr:colOff>
      <xdr:row>78</xdr:row>
      <xdr:rowOff>22860</xdr:rowOff>
    </xdr:from>
    <xdr:ext cx="606552" cy="327146"/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660" y="12929235"/>
          <a:ext cx="606552" cy="327146"/>
        </a:xfrm>
        <a:prstGeom prst="rect">
          <a:avLst/>
        </a:prstGeom>
      </xdr:spPr>
    </xdr:pic>
    <xdr:clientData/>
  </xdr:oneCellAnchor>
  <xdr:oneCellAnchor>
    <xdr:from>
      <xdr:col>0</xdr:col>
      <xdr:colOff>1343660</xdr:colOff>
      <xdr:row>35</xdr:row>
      <xdr:rowOff>22860</xdr:rowOff>
    </xdr:from>
    <xdr:ext cx="606552" cy="327146"/>
    <xdr:pic>
      <xdr:nvPicPr>
        <xdr:cNvPr id="12" name="Obrázok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660" y="6185535"/>
          <a:ext cx="606552" cy="327146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48</xdr:row>
      <xdr:rowOff>152400</xdr:rowOff>
    </xdr:from>
    <xdr:to>
      <xdr:col>0</xdr:col>
      <xdr:colOff>1900769</xdr:colOff>
      <xdr:row>49</xdr:row>
      <xdr:rowOff>441960</xdr:rowOff>
    </xdr:to>
    <xdr:pic>
      <xdr:nvPicPr>
        <xdr:cNvPr id="13" name="Obrázok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46679">
          <a:off x="114300" y="9235440"/>
          <a:ext cx="1786469" cy="47244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52</xdr:row>
      <xdr:rowOff>38100</xdr:rowOff>
    </xdr:from>
    <xdr:to>
      <xdr:col>0</xdr:col>
      <xdr:colOff>647700</xdr:colOff>
      <xdr:row>55</xdr:row>
      <xdr:rowOff>178417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8747760"/>
          <a:ext cx="617220" cy="696577"/>
        </a:xfrm>
        <a:prstGeom prst="rect">
          <a:avLst/>
        </a:prstGeom>
      </xdr:spPr>
    </xdr:pic>
    <xdr:clientData/>
  </xdr:twoCellAnchor>
  <xdr:twoCellAnchor editAs="oneCell">
    <xdr:from>
      <xdr:col>0</xdr:col>
      <xdr:colOff>777240</xdr:colOff>
      <xdr:row>52</xdr:row>
      <xdr:rowOff>47719</xdr:rowOff>
    </xdr:from>
    <xdr:to>
      <xdr:col>0</xdr:col>
      <xdr:colOff>1257300</xdr:colOff>
      <xdr:row>55</xdr:row>
      <xdr:rowOff>154542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" y="8757379"/>
          <a:ext cx="480060" cy="663083"/>
        </a:xfrm>
        <a:prstGeom prst="rect">
          <a:avLst/>
        </a:prstGeom>
      </xdr:spPr>
    </xdr:pic>
    <xdr:clientData/>
  </xdr:twoCellAnchor>
  <xdr:twoCellAnchor editAs="oneCell">
    <xdr:from>
      <xdr:col>0</xdr:col>
      <xdr:colOff>464820</xdr:colOff>
      <xdr:row>14</xdr:row>
      <xdr:rowOff>53340</xdr:rowOff>
    </xdr:from>
    <xdr:to>
      <xdr:col>0</xdr:col>
      <xdr:colOff>1253490</xdr:colOff>
      <xdr:row>15</xdr:row>
      <xdr:rowOff>141193</xdr:rowOff>
    </xdr:to>
    <xdr:pic>
      <xdr:nvPicPr>
        <xdr:cNvPr id="16" name="Obrázok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" y="2682240"/>
          <a:ext cx="788670" cy="270733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320040</xdr:colOff>
      <xdr:row>52</xdr:row>
      <xdr:rowOff>60960</xdr:rowOff>
    </xdr:from>
    <xdr:to>
      <xdr:col>3</xdr:col>
      <xdr:colOff>1108710</xdr:colOff>
      <xdr:row>53</xdr:row>
      <xdr:rowOff>148813</xdr:rowOff>
    </xdr:to>
    <xdr:pic>
      <xdr:nvPicPr>
        <xdr:cNvPr id="17" name="Obrázok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520" y="8770620"/>
          <a:ext cx="788670" cy="270733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28</xdr:row>
      <xdr:rowOff>175260</xdr:rowOff>
    </xdr:from>
    <xdr:to>
      <xdr:col>0</xdr:col>
      <xdr:colOff>1310640</xdr:colOff>
      <xdr:row>30</xdr:row>
      <xdr:rowOff>157426</xdr:rowOff>
    </xdr:to>
    <xdr:pic>
      <xdr:nvPicPr>
        <xdr:cNvPr id="18" name="Obrázok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5448300"/>
          <a:ext cx="1219200" cy="36316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26</xdr:row>
      <xdr:rowOff>45720</xdr:rowOff>
    </xdr:from>
    <xdr:to>
      <xdr:col>0</xdr:col>
      <xdr:colOff>1283970</xdr:colOff>
      <xdr:row>27</xdr:row>
      <xdr:rowOff>133573</xdr:rowOff>
    </xdr:to>
    <xdr:pic>
      <xdr:nvPicPr>
        <xdr:cNvPr id="19" name="Obrázo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945380"/>
          <a:ext cx="788670" cy="270733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36</xdr:row>
      <xdr:rowOff>68580</xdr:rowOff>
    </xdr:from>
    <xdr:to>
      <xdr:col>0</xdr:col>
      <xdr:colOff>1325880</xdr:colOff>
      <xdr:row>38</xdr:row>
      <xdr:rowOff>50746</xdr:rowOff>
    </xdr:to>
    <xdr:pic>
      <xdr:nvPicPr>
        <xdr:cNvPr id="20" name="Obrázok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6865620"/>
          <a:ext cx="1219200" cy="363166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31</xdr:row>
      <xdr:rowOff>160020</xdr:rowOff>
    </xdr:from>
    <xdr:to>
      <xdr:col>0</xdr:col>
      <xdr:colOff>1539240</xdr:colOff>
      <xdr:row>34</xdr:row>
      <xdr:rowOff>25400</xdr:rowOff>
    </xdr:to>
    <xdr:pic>
      <xdr:nvPicPr>
        <xdr:cNvPr id="21" name="Obrázok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" y="6004560"/>
          <a:ext cx="982980" cy="436880"/>
        </a:xfrm>
        <a:prstGeom prst="rect">
          <a:avLst/>
        </a:prstGeom>
      </xdr:spPr>
    </xdr:pic>
    <xdr:clientData/>
  </xdr:twoCellAnchor>
  <xdr:oneCellAnchor>
    <xdr:from>
      <xdr:col>1</xdr:col>
      <xdr:colOff>987096</xdr:colOff>
      <xdr:row>49</xdr:row>
      <xdr:rowOff>323665</xdr:rowOff>
    </xdr:from>
    <xdr:ext cx="3679854" cy="937629"/>
    <xdr:sp macro="" textlink="">
      <xdr:nvSpPr>
        <xdr:cNvPr id="22" name="Obdĺžnik 21"/>
        <xdr:cNvSpPr/>
      </xdr:nvSpPr>
      <xdr:spPr>
        <a:xfrm>
          <a:off x="3021636" y="9589585"/>
          <a:ext cx="367985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sk-SK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SMART</a:t>
          </a:r>
          <a:r>
            <a:rPr lang="sk-SK" sz="5400" b="1" cap="none" spc="0" baseline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 CITY</a:t>
          </a:r>
          <a:endParaRPr lang="sk-SK" sz="54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457200</xdr:colOff>
      <xdr:row>60</xdr:row>
      <xdr:rowOff>137160</xdr:rowOff>
    </xdr:from>
    <xdr:to>
      <xdr:col>0</xdr:col>
      <xdr:colOff>1342644</xdr:colOff>
      <xdr:row>67</xdr:row>
      <xdr:rowOff>121920</xdr:rowOff>
    </xdr:to>
    <xdr:pic>
      <xdr:nvPicPr>
        <xdr:cNvPr id="23" name="Obrázok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2405360"/>
          <a:ext cx="885444" cy="1264920"/>
        </a:xfrm>
        <a:prstGeom prst="rect">
          <a:avLst/>
        </a:prstGeom>
      </xdr:spPr>
    </xdr:pic>
    <xdr:clientData/>
  </xdr:twoCellAnchor>
  <xdr:twoCellAnchor editAs="oneCell">
    <xdr:from>
      <xdr:col>0</xdr:col>
      <xdr:colOff>640080</xdr:colOff>
      <xdr:row>69</xdr:row>
      <xdr:rowOff>38100</xdr:rowOff>
    </xdr:from>
    <xdr:to>
      <xdr:col>0</xdr:col>
      <xdr:colOff>1175339</xdr:colOff>
      <xdr:row>72</xdr:row>
      <xdr:rowOff>38100</xdr:rowOff>
    </xdr:to>
    <xdr:pic>
      <xdr:nvPicPr>
        <xdr:cNvPr id="24" name="Obrázok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3959840"/>
          <a:ext cx="535259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81</xdr:row>
      <xdr:rowOff>106680</xdr:rowOff>
    </xdr:from>
    <xdr:to>
      <xdr:col>0</xdr:col>
      <xdr:colOff>1516382</xdr:colOff>
      <xdr:row>86</xdr:row>
      <xdr:rowOff>129540</xdr:rowOff>
    </xdr:to>
    <xdr:pic>
      <xdr:nvPicPr>
        <xdr:cNvPr id="25" name="Obrázok 2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16238220"/>
          <a:ext cx="1143002" cy="94488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89</xdr:row>
      <xdr:rowOff>68580</xdr:rowOff>
    </xdr:from>
    <xdr:to>
      <xdr:col>0</xdr:col>
      <xdr:colOff>1402080</xdr:colOff>
      <xdr:row>93</xdr:row>
      <xdr:rowOff>80010</xdr:rowOff>
    </xdr:to>
    <xdr:pic>
      <xdr:nvPicPr>
        <xdr:cNvPr id="26" name="Obrázok 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17663160"/>
          <a:ext cx="800100" cy="742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135759</xdr:colOff>
      <xdr:row>0</xdr:row>
      <xdr:rowOff>64595</xdr:rowOff>
    </xdr:from>
    <xdr:to>
      <xdr:col>1</xdr:col>
      <xdr:colOff>1180362</xdr:colOff>
      <xdr:row>5</xdr:row>
      <xdr:rowOff>147145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9" y="64595"/>
          <a:ext cx="3025803" cy="1035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1018003</xdr:colOff>
      <xdr:row>12</xdr:row>
      <xdr:rowOff>161115</xdr:rowOff>
    </xdr:from>
    <xdr:to>
      <xdr:col>2</xdr:col>
      <xdr:colOff>2049780</xdr:colOff>
      <xdr:row>13</xdr:row>
      <xdr:rowOff>83862</xdr:rowOff>
    </xdr:to>
    <xdr:pic>
      <xdr:nvPicPr>
        <xdr:cNvPr id="3" name="Obrázok 2" descr="http://www.teknolog.com/wp-content/uploads/2011/03/1299224719_philips_logo.gif?1c829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7503" y="2409015"/>
          <a:ext cx="1031777" cy="113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64330</xdr:colOff>
      <xdr:row>12</xdr:row>
      <xdr:rowOff>129540</xdr:rowOff>
    </xdr:from>
    <xdr:to>
      <xdr:col>2</xdr:col>
      <xdr:colOff>883365</xdr:colOff>
      <xdr:row>13</xdr:row>
      <xdr:rowOff>109512</xdr:rowOff>
    </xdr:to>
    <xdr:pic>
      <xdr:nvPicPr>
        <xdr:cNvPr id="4" name="Obrázok 3" descr="http://images.all-free-download.com/images/graphiclarge/tridonic_872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" t="41434" r="-244" b="42464"/>
        <a:stretch>
          <a:fillRect/>
        </a:stretch>
      </xdr:blipFill>
      <xdr:spPr bwMode="auto">
        <a:xfrm>
          <a:off x="3683830" y="2377440"/>
          <a:ext cx="819035" cy="170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1341120</xdr:colOff>
      <xdr:row>14</xdr:row>
      <xdr:rowOff>45720</xdr:rowOff>
    </xdr:from>
    <xdr:to>
      <xdr:col>0</xdr:col>
      <xdr:colOff>1954022</xdr:colOff>
      <xdr:row>16</xdr:row>
      <xdr:rowOff>20441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120" y="2741295"/>
          <a:ext cx="612902" cy="355721"/>
        </a:xfrm>
        <a:prstGeom prst="rect">
          <a:avLst/>
        </a:prstGeom>
      </xdr:spPr>
    </xdr:pic>
    <xdr:clientData/>
  </xdr:twoCellAnchor>
  <xdr:oneCellAnchor>
    <xdr:from>
      <xdr:col>0</xdr:col>
      <xdr:colOff>1341120</xdr:colOff>
      <xdr:row>20</xdr:row>
      <xdr:rowOff>45720</xdr:rowOff>
    </xdr:from>
    <xdr:ext cx="612902" cy="352765"/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120" y="3903345"/>
          <a:ext cx="612902" cy="352765"/>
        </a:xfrm>
        <a:prstGeom prst="rect">
          <a:avLst/>
        </a:prstGeom>
      </xdr:spPr>
    </xdr:pic>
    <xdr:clientData/>
  </xdr:oneCellAnchor>
  <xdr:oneCellAnchor>
    <xdr:from>
      <xdr:col>0</xdr:col>
      <xdr:colOff>1341120</xdr:colOff>
      <xdr:row>26</xdr:row>
      <xdr:rowOff>45720</xdr:rowOff>
    </xdr:from>
    <xdr:ext cx="612902" cy="352765"/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120" y="5074920"/>
          <a:ext cx="612902" cy="352765"/>
        </a:xfrm>
        <a:prstGeom prst="rect">
          <a:avLst/>
        </a:prstGeom>
      </xdr:spPr>
    </xdr:pic>
    <xdr:clientData/>
  </xdr:oneCellAnchor>
  <xdr:twoCellAnchor editAs="oneCell">
    <xdr:from>
      <xdr:col>0</xdr:col>
      <xdr:colOff>22860</xdr:colOff>
      <xdr:row>14</xdr:row>
      <xdr:rowOff>68580</xdr:rowOff>
    </xdr:from>
    <xdr:to>
      <xdr:col>0</xdr:col>
      <xdr:colOff>830580</xdr:colOff>
      <xdr:row>18</xdr:row>
      <xdr:rowOff>138932</xdr:rowOff>
    </xdr:to>
    <xdr:pic>
      <xdr:nvPicPr>
        <xdr:cNvPr id="10" name="Obrázok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697480"/>
          <a:ext cx="807720" cy="817112"/>
        </a:xfrm>
        <a:prstGeom prst="rect">
          <a:avLst/>
        </a:prstGeom>
      </xdr:spPr>
    </xdr:pic>
    <xdr:clientData/>
  </xdr:twoCellAnchor>
  <xdr:twoCellAnchor editAs="oneCell">
    <xdr:from>
      <xdr:col>0</xdr:col>
      <xdr:colOff>918132</xdr:colOff>
      <xdr:row>17</xdr:row>
      <xdr:rowOff>99060</xdr:rowOff>
    </xdr:from>
    <xdr:to>
      <xdr:col>0</xdr:col>
      <xdr:colOff>1831754</xdr:colOff>
      <xdr:row>19</xdr:row>
      <xdr:rowOff>83820</xdr:rowOff>
    </xdr:to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132" y="3284220"/>
          <a:ext cx="913622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20</xdr:row>
      <xdr:rowOff>99061</xdr:rowOff>
    </xdr:from>
    <xdr:to>
      <xdr:col>0</xdr:col>
      <xdr:colOff>1200436</xdr:colOff>
      <xdr:row>22</xdr:row>
      <xdr:rowOff>114301</xdr:rowOff>
    </xdr:to>
    <xdr:pic>
      <xdr:nvPicPr>
        <xdr:cNvPr id="12" name="Obrázok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3855721"/>
          <a:ext cx="1131856" cy="388620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563881</xdr:colOff>
      <xdr:row>22</xdr:row>
      <xdr:rowOff>152400</xdr:rowOff>
    </xdr:from>
    <xdr:to>
      <xdr:col>0</xdr:col>
      <xdr:colOff>1678513</xdr:colOff>
      <xdr:row>25</xdr:row>
      <xdr:rowOff>137160</xdr:rowOff>
    </xdr:to>
    <xdr:pic>
      <xdr:nvPicPr>
        <xdr:cNvPr id="13" name="Obrázok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1" y="4282440"/>
          <a:ext cx="1114632" cy="5410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37</xdr:row>
      <xdr:rowOff>68580</xdr:rowOff>
    </xdr:from>
    <xdr:to>
      <xdr:col>0</xdr:col>
      <xdr:colOff>944880</xdr:colOff>
      <xdr:row>42</xdr:row>
      <xdr:rowOff>45720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97992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0</xdr:col>
      <xdr:colOff>892158</xdr:colOff>
      <xdr:row>41</xdr:row>
      <xdr:rowOff>53340</xdr:rowOff>
    </xdr:from>
    <xdr:to>
      <xdr:col>0</xdr:col>
      <xdr:colOff>1744980</xdr:colOff>
      <xdr:row>46</xdr:row>
      <xdr:rowOff>60237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58" y="7696200"/>
          <a:ext cx="852822" cy="921297"/>
        </a:xfrm>
        <a:prstGeom prst="rect">
          <a:avLst/>
        </a:prstGeom>
      </xdr:spPr>
    </xdr:pic>
    <xdr:clientData/>
  </xdr:twoCellAnchor>
  <xdr:twoCellAnchor editAs="oneCell">
    <xdr:from>
      <xdr:col>0</xdr:col>
      <xdr:colOff>91439</xdr:colOff>
      <xdr:row>28</xdr:row>
      <xdr:rowOff>0</xdr:rowOff>
    </xdr:from>
    <xdr:to>
      <xdr:col>0</xdr:col>
      <xdr:colOff>1066396</xdr:colOff>
      <xdr:row>31</xdr:row>
      <xdr:rowOff>99060</xdr:rowOff>
    </xdr:to>
    <xdr:pic>
      <xdr:nvPicPr>
        <xdr:cNvPr id="16" name="Obrázok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" y="5257800"/>
          <a:ext cx="974957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31</xdr:row>
      <xdr:rowOff>175261</xdr:rowOff>
    </xdr:from>
    <xdr:to>
      <xdr:col>0</xdr:col>
      <xdr:colOff>1839930</xdr:colOff>
      <xdr:row>36</xdr:row>
      <xdr:rowOff>129541</xdr:rowOff>
    </xdr:to>
    <xdr:pic>
      <xdr:nvPicPr>
        <xdr:cNvPr id="17" name="Obrázo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5981701"/>
          <a:ext cx="925530" cy="876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90039</xdr:colOff>
      <xdr:row>0</xdr:row>
      <xdr:rowOff>95075</xdr:rowOff>
    </xdr:from>
    <xdr:to>
      <xdr:col>1</xdr:col>
      <xdr:colOff>1478280</xdr:colOff>
      <xdr:row>6</xdr:row>
      <xdr:rowOff>135989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39" y="95075"/>
          <a:ext cx="3422781" cy="11686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987523</xdr:colOff>
      <xdr:row>12</xdr:row>
      <xdr:rowOff>173343</xdr:rowOff>
    </xdr:from>
    <xdr:to>
      <xdr:col>2</xdr:col>
      <xdr:colOff>2346960</xdr:colOff>
      <xdr:row>13</xdr:row>
      <xdr:rowOff>139106</xdr:rowOff>
    </xdr:to>
    <xdr:pic>
      <xdr:nvPicPr>
        <xdr:cNvPr id="3" name="Obrázok 2" descr="http://www.teknolog.com/wp-content/uploads/2011/03/1299224719_philips_logo.gif?1c829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023" y="2421243"/>
          <a:ext cx="1359437" cy="156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1573091</xdr:colOff>
      <xdr:row>12</xdr:row>
      <xdr:rowOff>167061</xdr:rowOff>
    </xdr:from>
    <xdr:to>
      <xdr:col>2</xdr:col>
      <xdr:colOff>784861</xdr:colOff>
      <xdr:row>13</xdr:row>
      <xdr:rowOff>149517</xdr:rowOff>
    </xdr:to>
    <xdr:pic>
      <xdr:nvPicPr>
        <xdr:cNvPr id="4" name="Obrázok 3" descr="http://images.all-free-download.com/images/graphiclarge/tridonic_872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" t="41434" r="-244" b="42464"/>
        <a:stretch>
          <a:fillRect/>
        </a:stretch>
      </xdr:blipFill>
      <xdr:spPr bwMode="auto">
        <a:xfrm>
          <a:off x="3607631" y="2414961"/>
          <a:ext cx="796730" cy="172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19</xdr:row>
      <xdr:rowOff>15240</xdr:rowOff>
    </xdr:from>
    <xdr:to>
      <xdr:col>0</xdr:col>
      <xdr:colOff>1672590</xdr:colOff>
      <xdr:row>26</xdr:row>
      <xdr:rowOff>110490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358902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39</xdr:row>
      <xdr:rowOff>137160</xdr:rowOff>
    </xdr:from>
    <xdr:to>
      <xdr:col>0</xdr:col>
      <xdr:colOff>1733550</xdr:colOff>
      <xdr:row>47</xdr:row>
      <xdr:rowOff>102870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743712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1188720</xdr:colOff>
      <xdr:row>14</xdr:row>
      <xdr:rowOff>68580</xdr:rowOff>
    </xdr:from>
    <xdr:to>
      <xdr:col>0</xdr:col>
      <xdr:colOff>1977390</xdr:colOff>
      <xdr:row>15</xdr:row>
      <xdr:rowOff>156433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20" y="2697480"/>
          <a:ext cx="788670" cy="270733"/>
        </a:xfrm>
        <a:prstGeom prst="rect">
          <a:avLst/>
        </a:prstGeom>
      </xdr:spPr>
    </xdr:pic>
    <xdr:clientData/>
  </xdr:twoCellAnchor>
  <xdr:twoCellAnchor editAs="oneCell">
    <xdr:from>
      <xdr:col>0</xdr:col>
      <xdr:colOff>1196340</xdr:colOff>
      <xdr:row>36</xdr:row>
      <xdr:rowOff>53340</xdr:rowOff>
    </xdr:from>
    <xdr:to>
      <xdr:col>0</xdr:col>
      <xdr:colOff>1985010</xdr:colOff>
      <xdr:row>37</xdr:row>
      <xdr:rowOff>141193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340" y="6797040"/>
          <a:ext cx="788670" cy="270733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54</xdr:row>
      <xdr:rowOff>83820</xdr:rowOff>
    </xdr:from>
    <xdr:to>
      <xdr:col>0</xdr:col>
      <xdr:colOff>1946910</xdr:colOff>
      <xdr:row>55</xdr:row>
      <xdr:rowOff>171673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" y="10134600"/>
          <a:ext cx="788670" cy="270733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58</xdr:row>
      <xdr:rowOff>106680</xdr:rowOff>
    </xdr:from>
    <xdr:to>
      <xdr:col>0</xdr:col>
      <xdr:colOff>1786890</xdr:colOff>
      <xdr:row>66</xdr:row>
      <xdr:rowOff>72390</xdr:rowOff>
    </xdr:to>
    <xdr:pic>
      <xdr:nvPicPr>
        <xdr:cNvPr id="10" name="Obrázok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108966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1097280</xdr:colOff>
      <xdr:row>78</xdr:row>
      <xdr:rowOff>60960</xdr:rowOff>
    </xdr:from>
    <xdr:to>
      <xdr:col>0</xdr:col>
      <xdr:colOff>1885950</xdr:colOff>
      <xdr:row>79</xdr:row>
      <xdr:rowOff>148813</xdr:rowOff>
    </xdr:to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" y="14531340"/>
          <a:ext cx="788670" cy="270733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1104900</xdr:colOff>
      <xdr:row>72</xdr:row>
      <xdr:rowOff>83820</xdr:rowOff>
    </xdr:from>
    <xdr:to>
      <xdr:col>0</xdr:col>
      <xdr:colOff>1893570</xdr:colOff>
      <xdr:row>73</xdr:row>
      <xdr:rowOff>171673</xdr:rowOff>
    </xdr:to>
    <xdr:pic>
      <xdr:nvPicPr>
        <xdr:cNvPr id="12" name="Obrázok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3441680"/>
          <a:ext cx="788670" cy="27073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1120140</xdr:colOff>
      <xdr:row>84</xdr:row>
      <xdr:rowOff>68580</xdr:rowOff>
    </xdr:from>
    <xdr:to>
      <xdr:col>0</xdr:col>
      <xdr:colOff>1908810</xdr:colOff>
      <xdr:row>85</xdr:row>
      <xdr:rowOff>156433</xdr:rowOff>
    </xdr:to>
    <xdr:pic>
      <xdr:nvPicPr>
        <xdr:cNvPr id="13" name="Obrázo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" y="15651480"/>
          <a:ext cx="788670" cy="27073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85</xdr:row>
      <xdr:rowOff>68580</xdr:rowOff>
    </xdr:from>
    <xdr:to>
      <xdr:col>0</xdr:col>
      <xdr:colOff>886730</xdr:colOff>
      <xdr:row>89</xdr:row>
      <xdr:rowOff>45720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5834360"/>
          <a:ext cx="833390" cy="71628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80</xdr:row>
      <xdr:rowOff>83820</xdr:rowOff>
    </xdr:from>
    <xdr:to>
      <xdr:col>0</xdr:col>
      <xdr:colOff>1577339</xdr:colOff>
      <xdr:row>83</xdr:row>
      <xdr:rowOff>38100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4927580"/>
          <a:ext cx="1523999" cy="5029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50800</xdr:rowOff>
    </xdr:from>
    <xdr:to>
      <xdr:col>1</xdr:col>
      <xdr:colOff>545639</xdr:colOff>
      <xdr:row>5</xdr:row>
      <xdr:rowOff>133350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50800"/>
          <a:ext cx="3022139" cy="1035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999539</xdr:colOff>
      <xdr:row>12</xdr:row>
      <xdr:rowOff>176289</xdr:rowOff>
    </xdr:from>
    <xdr:to>
      <xdr:col>2</xdr:col>
      <xdr:colOff>1595804</xdr:colOff>
      <xdr:row>13</xdr:row>
      <xdr:rowOff>139693</xdr:rowOff>
    </xdr:to>
    <xdr:pic>
      <xdr:nvPicPr>
        <xdr:cNvPr id="17" name="Obrázok 16" descr="http://www.teknolog.com/wp-content/uploads/2011/03/1299224719_philips_logo.gif?1c829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1370" y="2456427"/>
          <a:ext cx="1833049" cy="162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1965667</xdr:colOff>
      <xdr:row>12</xdr:row>
      <xdr:rowOff>144326</xdr:rowOff>
    </xdr:from>
    <xdr:to>
      <xdr:col>3</xdr:col>
      <xdr:colOff>978877</xdr:colOff>
      <xdr:row>13</xdr:row>
      <xdr:rowOff>127830</xdr:rowOff>
    </xdr:to>
    <xdr:pic>
      <xdr:nvPicPr>
        <xdr:cNvPr id="18" name="Obrázok 17" descr="http://images.all-free-download.com/images/graphiclarge/tridonic_872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" t="41434" r="-244" b="42464"/>
        <a:stretch>
          <a:fillRect/>
        </a:stretch>
      </xdr:blipFill>
      <xdr:spPr bwMode="auto">
        <a:xfrm>
          <a:off x="5834282" y="2424464"/>
          <a:ext cx="1070610" cy="182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208280</xdr:colOff>
      <xdr:row>14</xdr:row>
      <xdr:rowOff>149225</xdr:rowOff>
    </xdr:from>
    <xdr:to>
      <xdr:col>0</xdr:col>
      <xdr:colOff>1741805</xdr:colOff>
      <xdr:row>18</xdr:row>
      <xdr:rowOff>170231</xdr:rowOff>
    </xdr:to>
    <xdr:pic>
      <xdr:nvPicPr>
        <xdr:cNvPr id="19" name="Obrázok 5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80" y="2320925"/>
          <a:ext cx="1533525" cy="78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28</xdr:row>
      <xdr:rowOff>57150</xdr:rowOff>
    </xdr:from>
    <xdr:to>
      <xdr:col>0</xdr:col>
      <xdr:colOff>1693545</xdr:colOff>
      <xdr:row>32</xdr:row>
      <xdr:rowOff>76251</xdr:rowOff>
    </xdr:to>
    <xdr:pic>
      <xdr:nvPicPr>
        <xdr:cNvPr id="20" name="Obrázok 5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4295775"/>
          <a:ext cx="1533525" cy="781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190501</xdr:colOff>
      <xdr:row>36</xdr:row>
      <xdr:rowOff>53652</xdr:rowOff>
    </xdr:from>
    <xdr:to>
      <xdr:col>0</xdr:col>
      <xdr:colOff>1752601</xdr:colOff>
      <xdr:row>41</xdr:row>
      <xdr:rowOff>95250</xdr:rowOff>
    </xdr:to>
    <xdr:pic>
      <xdr:nvPicPr>
        <xdr:cNvPr id="21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5463852"/>
          <a:ext cx="1562100" cy="755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194310</xdr:colOff>
      <xdr:row>49</xdr:row>
      <xdr:rowOff>45720</xdr:rowOff>
    </xdr:from>
    <xdr:to>
      <xdr:col>0</xdr:col>
      <xdr:colOff>1756410</xdr:colOff>
      <xdr:row>54</xdr:row>
      <xdr:rowOff>64458</xdr:rowOff>
    </xdr:to>
    <xdr:pic>
      <xdr:nvPicPr>
        <xdr:cNvPr id="22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" y="7322820"/>
          <a:ext cx="1562100" cy="742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184785</xdr:colOff>
      <xdr:row>57</xdr:row>
      <xdr:rowOff>32385</xdr:rowOff>
    </xdr:from>
    <xdr:to>
      <xdr:col>0</xdr:col>
      <xdr:colOff>1746885</xdr:colOff>
      <xdr:row>62</xdr:row>
      <xdr:rowOff>51123</xdr:rowOff>
    </xdr:to>
    <xdr:pic>
      <xdr:nvPicPr>
        <xdr:cNvPr id="23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" y="8471535"/>
          <a:ext cx="1562100" cy="742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68</xdr:row>
      <xdr:rowOff>114300</xdr:rowOff>
    </xdr:from>
    <xdr:to>
      <xdr:col>0</xdr:col>
      <xdr:colOff>1704975</xdr:colOff>
      <xdr:row>73</xdr:row>
      <xdr:rowOff>150495</xdr:rowOff>
    </xdr:to>
    <xdr:pic>
      <xdr:nvPicPr>
        <xdr:cNvPr id="24" name="Obrázo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82225"/>
          <a:ext cx="1676400" cy="988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76</xdr:row>
      <xdr:rowOff>95250</xdr:rowOff>
    </xdr:from>
    <xdr:ext cx="1771650" cy="937629"/>
    <xdr:sp macro="" textlink="">
      <xdr:nvSpPr>
        <xdr:cNvPr id="25" name="Obdĺžnik 24"/>
        <xdr:cNvSpPr/>
      </xdr:nvSpPr>
      <xdr:spPr>
        <a:xfrm>
          <a:off x="0" y="11325225"/>
          <a:ext cx="177165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sk-SK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LOR</a:t>
          </a:r>
          <a:r>
            <a:rPr lang="sk-SK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r>
            <a:rPr lang="sk-SK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= 94%</a:t>
          </a:r>
        </a:p>
      </xdr:txBody>
    </xdr:sp>
    <xdr:clientData/>
  </xdr:oneCellAnchor>
  <xdr:oneCellAnchor>
    <xdr:from>
      <xdr:col>0</xdr:col>
      <xdr:colOff>140970</xdr:colOff>
      <xdr:row>87</xdr:row>
      <xdr:rowOff>48260</xdr:rowOff>
    </xdr:from>
    <xdr:ext cx="1771650" cy="937629"/>
    <xdr:sp macro="" textlink="">
      <xdr:nvSpPr>
        <xdr:cNvPr id="26" name="Obdĺžnik 25"/>
        <xdr:cNvSpPr/>
      </xdr:nvSpPr>
      <xdr:spPr>
        <a:xfrm>
          <a:off x="140970" y="12878435"/>
          <a:ext cx="177165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sk-SK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LOR</a:t>
          </a:r>
          <a:r>
            <a:rPr lang="sk-SK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r>
            <a:rPr lang="sk-SK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= 94%</a:t>
          </a:r>
        </a:p>
      </xdr:txBody>
    </xdr:sp>
    <xdr:clientData/>
  </xdr:oneCellAnchor>
  <xdr:twoCellAnchor editAs="oneCell">
    <xdr:from>
      <xdr:col>0</xdr:col>
      <xdr:colOff>295275</xdr:colOff>
      <xdr:row>94</xdr:row>
      <xdr:rowOff>28575</xdr:rowOff>
    </xdr:from>
    <xdr:to>
      <xdr:col>0</xdr:col>
      <xdr:colOff>1447800</xdr:colOff>
      <xdr:row>97</xdr:row>
      <xdr:rowOff>131564</xdr:rowOff>
    </xdr:to>
    <xdr:pic>
      <xdr:nvPicPr>
        <xdr:cNvPr id="27" name="Obrázo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887450"/>
          <a:ext cx="1152525" cy="674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84</xdr:row>
      <xdr:rowOff>28575</xdr:rowOff>
    </xdr:from>
    <xdr:to>
      <xdr:col>0</xdr:col>
      <xdr:colOff>1619250</xdr:colOff>
      <xdr:row>87</xdr:row>
      <xdr:rowOff>131607</xdr:rowOff>
    </xdr:to>
    <xdr:pic>
      <xdr:nvPicPr>
        <xdr:cNvPr id="28" name="Obrázok 4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2420600"/>
          <a:ext cx="1457325" cy="674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101</xdr:row>
      <xdr:rowOff>109460</xdr:rowOff>
    </xdr:from>
    <xdr:to>
      <xdr:col>0</xdr:col>
      <xdr:colOff>1674495</xdr:colOff>
      <xdr:row>105</xdr:row>
      <xdr:rowOff>179070</xdr:rowOff>
    </xdr:to>
    <xdr:pic>
      <xdr:nvPicPr>
        <xdr:cNvPr id="2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4997035"/>
          <a:ext cx="1552575" cy="8392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139700</xdr:colOff>
      <xdr:row>111</xdr:row>
      <xdr:rowOff>22860</xdr:rowOff>
    </xdr:from>
    <xdr:to>
      <xdr:col>0</xdr:col>
      <xdr:colOff>1692275</xdr:colOff>
      <xdr:row>115</xdr:row>
      <xdr:rowOff>105805</xdr:rowOff>
    </xdr:to>
    <xdr:pic>
      <xdr:nvPicPr>
        <xdr:cNvPr id="3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6358235"/>
          <a:ext cx="1552575" cy="844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95250</xdr:colOff>
      <xdr:row>120</xdr:row>
      <xdr:rowOff>142875</xdr:rowOff>
    </xdr:from>
    <xdr:to>
      <xdr:col>0</xdr:col>
      <xdr:colOff>1647825</xdr:colOff>
      <xdr:row>125</xdr:row>
      <xdr:rowOff>29605</xdr:rowOff>
    </xdr:to>
    <xdr:pic>
      <xdr:nvPicPr>
        <xdr:cNvPr id="3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773650"/>
          <a:ext cx="1552575" cy="8392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352425</xdr:colOff>
      <xdr:row>130</xdr:row>
      <xdr:rowOff>38101</xdr:rowOff>
    </xdr:from>
    <xdr:to>
      <xdr:col>0</xdr:col>
      <xdr:colOff>1543050</xdr:colOff>
      <xdr:row>134</xdr:row>
      <xdr:rowOff>120911</xdr:rowOff>
    </xdr:to>
    <xdr:pic>
      <xdr:nvPicPr>
        <xdr:cNvPr id="32" name="Obrázok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9116676"/>
          <a:ext cx="1190625" cy="84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155</xdr:row>
      <xdr:rowOff>47625</xdr:rowOff>
    </xdr:from>
    <xdr:to>
      <xdr:col>0</xdr:col>
      <xdr:colOff>1323975</xdr:colOff>
      <xdr:row>158</xdr:row>
      <xdr:rowOff>145040</xdr:rowOff>
    </xdr:to>
    <xdr:pic>
      <xdr:nvPicPr>
        <xdr:cNvPr id="33" name="Obrázok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726650"/>
          <a:ext cx="981075" cy="668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496570</xdr:colOff>
      <xdr:row>318</xdr:row>
      <xdr:rowOff>71755</xdr:rowOff>
    </xdr:from>
    <xdr:to>
      <xdr:col>0</xdr:col>
      <xdr:colOff>1306195</xdr:colOff>
      <xdr:row>322</xdr:row>
      <xdr:rowOff>37566</xdr:rowOff>
    </xdr:to>
    <xdr:pic>
      <xdr:nvPicPr>
        <xdr:cNvPr id="35" name="Obrázok 53" descr="http://www.intermos.eu/image/cache/data/SVIETIDL%C3%81%20IS/MI-LED-7W-EG-500x5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570" y="73947655"/>
          <a:ext cx="809625" cy="620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436245</xdr:colOff>
      <xdr:row>323</xdr:row>
      <xdr:rowOff>11431</xdr:rowOff>
    </xdr:from>
    <xdr:to>
      <xdr:col>0</xdr:col>
      <xdr:colOff>1371600</xdr:colOff>
      <xdr:row>326</xdr:row>
      <xdr:rowOff>106487</xdr:rowOff>
    </xdr:to>
    <xdr:pic>
      <xdr:nvPicPr>
        <xdr:cNvPr id="36" name="image" descr="MI LED  A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" y="74620756"/>
          <a:ext cx="935355" cy="66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328</xdr:row>
      <xdr:rowOff>123825</xdr:rowOff>
    </xdr:from>
    <xdr:to>
      <xdr:col>0</xdr:col>
      <xdr:colOff>1733550</xdr:colOff>
      <xdr:row>335</xdr:row>
      <xdr:rowOff>9525</xdr:rowOff>
    </xdr:to>
    <xdr:pic>
      <xdr:nvPicPr>
        <xdr:cNvPr id="37" name="Picture 50" descr="Husk-DSC00576-k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771625"/>
          <a:ext cx="16954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236</xdr:row>
      <xdr:rowOff>16849</xdr:rowOff>
    </xdr:from>
    <xdr:to>
      <xdr:col>0</xdr:col>
      <xdr:colOff>1809750</xdr:colOff>
      <xdr:row>239</xdr:row>
      <xdr:rowOff>64770</xdr:rowOff>
    </xdr:to>
    <xdr:pic>
      <xdr:nvPicPr>
        <xdr:cNvPr id="38" name="Obrázok 3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871074"/>
          <a:ext cx="1619250" cy="61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244</xdr:row>
      <xdr:rowOff>24765</xdr:rowOff>
    </xdr:from>
    <xdr:to>
      <xdr:col>0</xdr:col>
      <xdr:colOff>1781175</xdr:colOff>
      <xdr:row>247</xdr:row>
      <xdr:rowOff>77131</xdr:rowOff>
    </xdr:to>
    <xdr:pic>
      <xdr:nvPicPr>
        <xdr:cNvPr id="39" name="Obrázok 3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4193440"/>
          <a:ext cx="1619250" cy="62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186690</xdr:colOff>
      <xdr:row>252</xdr:row>
      <xdr:rowOff>1905</xdr:rowOff>
    </xdr:from>
    <xdr:to>
      <xdr:col>0</xdr:col>
      <xdr:colOff>1805940</xdr:colOff>
      <xdr:row>255</xdr:row>
      <xdr:rowOff>26966</xdr:rowOff>
    </xdr:to>
    <xdr:pic>
      <xdr:nvPicPr>
        <xdr:cNvPr id="40" name="Obrázok 3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" y="55485030"/>
          <a:ext cx="1619250" cy="596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259</xdr:row>
      <xdr:rowOff>137161</xdr:rowOff>
    </xdr:from>
    <xdr:to>
      <xdr:col>0</xdr:col>
      <xdr:colOff>1816407</xdr:colOff>
      <xdr:row>263</xdr:row>
      <xdr:rowOff>17147</xdr:rowOff>
    </xdr:to>
    <xdr:pic>
      <xdr:nvPicPr>
        <xdr:cNvPr id="41" name="Obrázok 4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6763286"/>
          <a:ext cx="1686867" cy="641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184785</xdr:colOff>
      <xdr:row>267</xdr:row>
      <xdr:rowOff>83820</xdr:rowOff>
    </xdr:from>
    <xdr:to>
      <xdr:col>0</xdr:col>
      <xdr:colOff>1794294</xdr:colOff>
      <xdr:row>270</xdr:row>
      <xdr:rowOff>129541</xdr:rowOff>
    </xdr:to>
    <xdr:pic>
      <xdr:nvPicPr>
        <xdr:cNvPr id="42" name="Obrázok 4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" y="58024395"/>
          <a:ext cx="1609509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172720</xdr:colOff>
      <xdr:row>274</xdr:row>
      <xdr:rowOff>120184</xdr:rowOff>
    </xdr:from>
    <xdr:to>
      <xdr:col>0</xdr:col>
      <xdr:colOff>1818640</xdr:colOff>
      <xdr:row>277</xdr:row>
      <xdr:rowOff>177800</xdr:rowOff>
    </xdr:to>
    <xdr:pic>
      <xdr:nvPicPr>
        <xdr:cNvPr id="43" name="Obrázok 4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" y="59213284"/>
          <a:ext cx="1645920" cy="62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59056</xdr:colOff>
      <xdr:row>283</xdr:row>
      <xdr:rowOff>63208</xdr:rowOff>
    </xdr:from>
    <xdr:to>
      <xdr:col>0</xdr:col>
      <xdr:colOff>1828800</xdr:colOff>
      <xdr:row>287</xdr:row>
      <xdr:rowOff>173355</xdr:rowOff>
    </xdr:to>
    <xdr:pic>
      <xdr:nvPicPr>
        <xdr:cNvPr id="44" name="Obrázok 4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6" y="60632683"/>
          <a:ext cx="1769744" cy="87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154304</xdr:colOff>
      <xdr:row>299</xdr:row>
      <xdr:rowOff>59332</xdr:rowOff>
    </xdr:from>
    <xdr:to>
      <xdr:col>0</xdr:col>
      <xdr:colOff>1783079</xdr:colOff>
      <xdr:row>303</xdr:row>
      <xdr:rowOff>97884</xdr:rowOff>
    </xdr:to>
    <xdr:pic>
      <xdr:nvPicPr>
        <xdr:cNvPr id="45" name="Obrázok 4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4" y="63257707"/>
          <a:ext cx="1628775" cy="800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0</xdr:col>
      <xdr:colOff>1743075</xdr:colOff>
      <xdr:row>352</xdr:row>
      <xdr:rowOff>180975</xdr:rowOff>
    </xdr:to>
    <xdr:pic>
      <xdr:nvPicPr>
        <xdr:cNvPr id="46" name="Obrázok 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21568">
          <a:off x="0" y="86772750"/>
          <a:ext cx="1743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376</xdr:row>
      <xdr:rowOff>19050</xdr:rowOff>
    </xdr:from>
    <xdr:to>
      <xdr:col>0</xdr:col>
      <xdr:colOff>1762125</xdr:colOff>
      <xdr:row>377</xdr:row>
      <xdr:rowOff>9525</xdr:rowOff>
    </xdr:to>
    <xdr:pic>
      <xdr:nvPicPr>
        <xdr:cNvPr id="47" name="Obrázok 1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21568">
          <a:off x="19050" y="90277950"/>
          <a:ext cx="1743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0</xdr:col>
      <xdr:colOff>1743075</xdr:colOff>
      <xdr:row>406</xdr:row>
      <xdr:rowOff>180975</xdr:rowOff>
    </xdr:to>
    <xdr:pic>
      <xdr:nvPicPr>
        <xdr:cNvPr id="48" name="Obrázok 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21568">
          <a:off x="0" y="94621350"/>
          <a:ext cx="1743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501651</xdr:colOff>
      <xdr:row>430</xdr:row>
      <xdr:rowOff>86361</xdr:rowOff>
    </xdr:from>
    <xdr:to>
      <xdr:col>0</xdr:col>
      <xdr:colOff>1579881</xdr:colOff>
      <xdr:row>436</xdr:row>
      <xdr:rowOff>176199</xdr:rowOff>
    </xdr:to>
    <xdr:pic>
      <xdr:nvPicPr>
        <xdr:cNvPr id="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1" y="107404536"/>
          <a:ext cx="1078230" cy="112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516256</xdr:colOff>
      <xdr:row>447</xdr:row>
      <xdr:rowOff>81280</xdr:rowOff>
    </xdr:from>
    <xdr:to>
      <xdr:col>0</xdr:col>
      <xdr:colOff>1213526</xdr:colOff>
      <xdr:row>451</xdr:row>
      <xdr:rowOff>1271</xdr:rowOff>
    </xdr:to>
    <xdr:pic>
      <xdr:nvPicPr>
        <xdr:cNvPr id="50" name="Picture 36" descr="RS-A09-40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6" y="109828330"/>
          <a:ext cx="697270" cy="681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1325880</xdr:colOff>
      <xdr:row>318</xdr:row>
      <xdr:rowOff>30480</xdr:rowOff>
    </xdr:from>
    <xdr:to>
      <xdr:col>0</xdr:col>
      <xdr:colOff>1951482</xdr:colOff>
      <xdr:row>320</xdr:row>
      <xdr:rowOff>79827</xdr:rowOff>
    </xdr:to>
    <xdr:pic>
      <xdr:nvPicPr>
        <xdr:cNvPr id="58" name="Obrázok 5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" y="73906380"/>
          <a:ext cx="625602" cy="330956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1310640</xdr:colOff>
      <xdr:row>422</xdr:row>
      <xdr:rowOff>53340</xdr:rowOff>
    </xdr:from>
    <xdr:to>
      <xdr:col>0</xdr:col>
      <xdr:colOff>1955292</xdr:colOff>
      <xdr:row>423</xdr:row>
      <xdr:rowOff>180461</xdr:rowOff>
    </xdr:to>
    <xdr:pic>
      <xdr:nvPicPr>
        <xdr:cNvPr id="75" name="Obrázok 7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96989265"/>
          <a:ext cx="644652" cy="317621"/>
        </a:xfrm>
        <a:prstGeom prst="rect">
          <a:avLst/>
        </a:prstGeom>
      </xdr:spPr>
    </xdr:pic>
    <xdr:clientData/>
  </xdr:twoCellAnchor>
  <xdr:twoCellAnchor editAs="oneCell">
    <xdr:from>
      <xdr:col>0</xdr:col>
      <xdr:colOff>314960</xdr:colOff>
      <xdr:row>222</xdr:row>
      <xdr:rowOff>45720</xdr:rowOff>
    </xdr:from>
    <xdr:to>
      <xdr:col>0</xdr:col>
      <xdr:colOff>1534160</xdr:colOff>
      <xdr:row>225</xdr:row>
      <xdr:rowOff>154598</xdr:rowOff>
    </xdr:to>
    <xdr:pic>
      <xdr:nvPicPr>
        <xdr:cNvPr id="84" name="Obrázok 8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" y="33487995"/>
          <a:ext cx="1219200" cy="68037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228</xdr:row>
      <xdr:rowOff>40640</xdr:rowOff>
    </xdr:from>
    <xdr:to>
      <xdr:col>0</xdr:col>
      <xdr:colOff>1427480</xdr:colOff>
      <xdr:row>231</xdr:row>
      <xdr:rowOff>129675</xdr:rowOff>
    </xdr:to>
    <xdr:pic>
      <xdr:nvPicPr>
        <xdr:cNvPr id="85" name="Obrázok 8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34397315"/>
          <a:ext cx="1183640" cy="660534"/>
        </a:xfrm>
        <a:prstGeom prst="rect">
          <a:avLst/>
        </a:prstGeom>
      </xdr:spPr>
    </xdr:pic>
    <xdr:clientData/>
  </xdr:twoCellAnchor>
  <xdr:twoCellAnchor editAs="oneCell">
    <xdr:from>
      <xdr:col>0</xdr:col>
      <xdr:colOff>208280</xdr:colOff>
      <xdr:row>170</xdr:row>
      <xdr:rowOff>147320</xdr:rowOff>
    </xdr:from>
    <xdr:to>
      <xdr:col>0</xdr:col>
      <xdr:colOff>1650999</xdr:colOff>
      <xdr:row>175</xdr:row>
      <xdr:rowOff>14892</xdr:rowOff>
    </xdr:to>
    <xdr:pic>
      <xdr:nvPicPr>
        <xdr:cNvPr id="86" name="Obrázok 8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80" y="25055195"/>
          <a:ext cx="1442719" cy="820072"/>
        </a:xfrm>
        <a:prstGeom prst="rect">
          <a:avLst/>
        </a:prstGeom>
      </xdr:spPr>
    </xdr:pic>
    <xdr:clientData/>
  </xdr:twoCellAnchor>
  <xdr:twoCellAnchor editAs="oneCell">
    <xdr:from>
      <xdr:col>0</xdr:col>
      <xdr:colOff>162560</xdr:colOff>
      <xdr:row>179</xdr:row>
      <xdr:rowOff>5080</xdr:rowOff>
    </xdr:from>
    <xdr:to>
      <xdr:col>0</xdr:col>
      <xdr:colOff>1605279</xdr:colOff>
      <xdr:row>183</xdr:row>
      <xdr:rowOff>63152</xdr:rowOff>
    </xdr:to>
    <xdr:pic>
      <xdr:nvPicPr>
        <xdr:cNvPr id="87" name="Obrázok 8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" y="26284555"/>
          <a:ext cx="1442719" cy="820072"/>
        </a:xfrm>
        <a:prstGeom prst="rect">
          <a:avLst/>
        </a:prstGeom>
      </xdr:spPr>
    </xdr:pic>
    <xdr:clientData/>
  </xdr:twoCellAnchor>
  <xdr:twoCellAnchor editAs="oneCell">
    <xdr:from>
      <xdr:col>0</xdr:col>
      <xdr:colOff>238760</xdr:colOff>
      <xdr:row>187</xdr:row>
      <xdr:rowOff>20320</xdr:rowOff>
    </xdr:from>
    <xdr:to>
      <xdr:col>0</xdr:col>
      <xdr:colOff>1681479</xdr:colOff>
      <xdr:row>191</xdr:row>
      <xdr:rowOff>78392</xdr:rowOff>
    </xdr:to>
    <xdr:pic>
      <xdr:nvPicPr>
        <xdr:cNvPr id="88" name="Obrázok 8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60" y="27518995"/>
          <a:ext cx="1442719" cy="820072"/>
        </a:xfrm>
        <a:prstGeom prst="rect">
          <a:avLst/>
        </a:prstGeom>
      </xdr:spPr>
    </xdr:pic>
    <xdr:clientData/>
  </xdr:twoCellAnchor>
  <xdr:twoCellAnchor editAs="oneCell">
    <xdr:from>
      <xdr:col>0</xdr:col>
      <xdr:colOff>223520</xdr:colOff>
      <xdr:row>194</xdr:row>
      <xdr:rowOff>142240</xdr:rowOff>
    </xdr:from>
    <xdr:to>
      <xdr:col>0</xdr:col>
      <xdr:colOff>1678975</xdr:colOff>
      <xdr:row>199</xdr:row>
      <xdr:rowOff>50553</xdr:rowOff>
    </xdr:to>
    <xdr:pic>
      <xdr:nvPicPr>
        <xdr:cNvPr id="89" name="Obrázok 8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20" y="28707715"/>
          <a:ext cx="1455455" cy="860814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202</xdr:row>
      <xdr:rowOff>106680</xdr:rowOff>
    </xdr:from>
    <xdr:to>
      <xdr:col>0</xdr:col>
      <xdr:colOff>1658655</xdr:colOff>
      <xdr:row>207</xdr:row>
      <xdr:rowOff>14994</xdr:rowOff>
    </xdr:to>
    <xdr:pic>
      <xdr:nvPicPr>
        <xdr:cNvPr id="90" name="Obrázok 8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29891355"/>
          <a:ext cx="1455455" cy="860814"/>
        </a:xfrm>
        <a:prstGeom prst="rect">
          <a:avLst/>
        </a:prstGeom>
      </xdr:spPr>
    </xdr:pic>
    <xdr:clientData/>
  </xdr:twoCellAnchor>
  <xdr:twoCellAnchor editAs="oneCell">
    <xdr:from>
      <xdr:col>0</xdr:col>
      <xdr:colOff>218440</xdr:colOff>
      <xdr:row>210</xdr:row>
      <xdr:rowOff>96520</xdr:rowOff>
    </xdr:from>
    <xdr:to>
      <xdr:col>0</xdr:col>
      <xdr:colOff>1673895</xdr:colOff>
      <xdr:row>215</xdr:row>
      <xdr:rowOff>4834</xdr:rowOff>
    </xdr:to>
    <xdr:pic>
      <xdr:nvPicPr>
        <xdr:cNvPr id="91" name="Obrázok 9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31100395"/>
          <a:ext cx="1455455" cy="86081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423</xdr:row>
      <xdr:rowOff>76200</xdr:rowOff>
    </xdr:from>
    <xdr:to>
      <xdr:col>0</xdr:col>
      <xdr:colOff>1655067</xdr:colOff>
      <xdr:row>428</xdr:row>
      <xdr:rowOff>117350</xdr:rowOff>
    </xdr:to>
    <xdr:pic>
      <xdr:nvPicPr>
        <xdr:cNvPr id="99" name="Obrázok 9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7164525"/>
          <a:ext cx="1502667" cy="993650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487680</xdr:colOff>
      <xdr:row>306</xdr:row>
      <xdr:rowOff>99652</xdr:rowOff>
    </xdr:from>
    <xdr:to>
      <xdr:col>0</xdr:col>
      <xdr:colOff>1346199</xdr:colOff>
      <xdr:row>310</xdr:row>
      <xdr:rowOff>179680</xdr:rowOff>
    </xdr:to>
    <xdr:pic>
      <xdr:nvPicPr>
        <xdr:cNvPr id="111" name="Obrázok 11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" y="64450552"/>
          <a:ext cx="858519" cy="84202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140</xdr:row>
      <xdr:rowOff>15239</xdr:rowOff>
    </xdr:from>
    <xdr:to>
      <xdr:col>0</xdr:col>
      <xdr:colOff>1948815</xdr:colOff>
      <xdr:row>147</xdr:row>
      <xdr:rowOff>97158</xdr:rowOff>
    </xdr:to>
    <xdr:pic>
      <xdr:nvPicPr>
        <xdr:cNvPr id="113" name="Obrázok 11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20541614"/>
          <a:ext cx="1918335" cy="1415419"/>
        </a:xfrm>
        <a:prstGeom prst="rect">
          <a:avLst/>
        </a:prstGeom>
      </xdr:spPr>
    </xdr:pic>
    <xdr:clientData/>
  </xdr:twoCellAnchor>
  <xdr:twoCellAnchor editAs="oneCell">
    <xdr:from>
      <xdr:col>0</xdr:col>
      <xdr:colOff>340360</xdr:colOff>
      <xdr:row>342</xdr:row>
      <xdr:rowOff>2072</xdr:rowOff>
    </xdr:from>
    <xdr:to>
      <xdr:col>0</xdr:col>
      <xdr:colOff>1375565</xdr:colOff>
      <xdr:row>346</xdr:row>
      <xdr:rowOff>152464</xdr:rowOff>
    </xdr:to>
    <xdr:pic>
      <xdr:nvPicPr>
        <xdr:cNvPr id="130" name="Obrázok 1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055088">
          <a:off x="340360" y="83564897"/>
          <a:ext cx="1035205" cy="9123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MOS\userdata\csemezf\Desktop\Desktop\Cenn&#237;k%202014%20Intermos\NEW%20PRAC%20CENN&#205;K_FIN%2010%2001%202014D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PONENT"/>
      <sheetName val="PRAC.CENNÍK"/>
      <sheetName val="ZAKL.CENNÍK INTER SK"/>
      <sheetName val="INTERMOS LIGHTING"/>
    </sheetNames>
    <sheetDataSet>
      <sheetData sheetId="0"/>
      <sheetData sheetId="1">
        <row r="97">
          <cell r="D97">
            <v>170.75649999999999</v>
          </cell>
        </row>
        <row r="98">
          <cell r="D98">
            <v>158.57599999999999</v>
          </cell>
        </row>
        <row r="99">
          <cell r="D99">
            <v>198.19449999999998</v>
          </cell>
        </row>
        <row r="100">
          <cell r="D100">
            <v>180.76949999999999</v>
          </cell>
        </row>
        <row r="101">
          <cell r="D101">
            <v>165.60550000000001</v>
          </cell>
        </row>
        <row r="102">
          <cell r="D102">
            <v>202.351</v>
          </cell>
        </row>
        <row r="105">
          <cell r="D105">
            <v>170.51850000000002</v>
          </cell>
        </row>
        <row r="106">
          <cell r="D106">
            <v>154.84449999999998</v>
          </cell>
        </row>
        <row r="107">
          <cell r="D107">
            <v>197.625</v>
          </cell>
        </row>
        <row r="108">
          <cell r="D108">
            <v>183.83799999999999</v>
          </cell>
        </row>
        <row r="109">
          <cell r="D109">
            <v>167.92599999999999</v>
          </cell>
        </row>
        <row r="110">
          <cell r="D110">
            <v>202.249</v>
          </cell>
        </row>
        <row r="113">
          <cell r="D113">
            <v>342.21850000000001</v>
          </cell>
        </row>
        <row r="114">
          <cell r="D114">
            <v>330.93049999999999</v>
          </cell>
        </row>
        <row r="115">
          <cell r="D115">
            <v>367.05549999999999</v>
          </cell>
        </row>
        <row r="118">
          <cell r="D118">
            <v>279.22499999999997</v>
          </cell>
        </row>
        <row r="119">
          <cell r="D119">
            <v>261.04349999999999</v>
          </cell>
        </row>
        <row r="120">
          <cell r="D120">
            <v>272.56950000000001</v>
          </cell>
        </row>
        <row r="123">
          <cell r="D123">
            <v>276.39449999999999</v>
          </cell>
        </row>
        <row r="124">
          <cell r="D124">
            <v>260.38049999999998</v>
          </cell>
        </row>
        <row r="125">
          <cell r="D125">
            <v>274.55</v>
          </cell>
        </row>
        <row r="354">
          <cell r="D354">
            <v>61.55</v>
          </cell>
        </row>
        <row r="355">
          <cell r="D355">
            <v>61.55</v>
          </cell>
        </row>
        <row r="356">
          <cell r="D356">
            <v>61.55</v>
          </cell>
        </row>
        <row r="357">
          <cell r="D357">
            <v>63.65</v>
          </cell>
        </row>
        <row r="358">
          <cell r="D358">
            <v>63.65</v>
          </cell>
        </row>
        <row r="359">
          <cell r="D359">
            <v>63.65</v>
          </cell>
        </row>
        <row r="370">
          <cell r="D370">
            <v>55.45</v>
          </cell>
        </row>
        <row r="371">
          <cell r="D371">
            <v>55.45</v>
          </cell>
        </row>
        <row r="372">
          <cell r="D372">
            <v>55.45</v>
          </cell>
        </row>
        <row r="373">
          <cell r="D373">
            <v>65.55</v>
          </cell>
        </row>
        <row r="374">
          <cell r="D374">
            <v>65.55</v>
          </cell>
        </row>
        <row r="375">
          <cell r="D375">
            <v>65.55</v>
          </cell>
        </row>
        <row r="394">
          <cell r="D394">
            <v>63.95</v>
          </cell>
        </row>
        <row r="395">
          <cell r="D395">
            <v>63.95</v>
          </cell>
        </row>
        <row r="396">
          <cell r="D396">
            <v>63.95</v>
          </cell>
        </row>
        <row r="397">
          <cell r="D397">
            <v>65.650000000000006</v>
          </cell>
        </row>
        <row r="398">
          <cell r="D398">
            <v>65.650000000000006</v>
          </cell>
        </row>
        <row r="399">
          <cell r="D399">
            <v>65.650000000000006</v>
          </cell>
        </row>
        <row r="410">
          <cell r="D410">
            <v>56.75</v>
          </cell>
        </row>
        <row r="411">
          <cell r="D411">
            <v>56.75</v>
          </cell>
        </row>
        <row r="412">
          <cell r="D412">
            <v>56.75</v>
          </cell>
        </row>
        <row r="413">
          <cell r="D413">
            <v>66.95</v>
          </cell>
        </row>
        <row r="414">
          <cell r="D414">
            <v>66.95</v>
          </cell>
        </row>
        <row r="415">
          <cell r="D415">
            <v>66.95</v>
          </cell>
        </row>
        <row r="450">
          <cell r="D450">
            <v>56.15</v>
          </cell>
        </row>
        <row r="451">
          <cell r="D451">
            <v>56.15</v>
          </cell>
        </row>
        <row r="452">
          <cell r="D452">
            <v>56.15</v>
          </cell>
        </row>
        <row r="453">
          <cell r="D453">
            <v>66.25</v>
          </cell>
        </row>
        <row r="454">
          <cell r="D454">
            <v>66.25</v>
          </cell>
        </row>
        <row r="455">
          <cell r="D455">
            <v>66.25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ntermos.e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ntermos.e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intermos.e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termos.e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termos.e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intermos.e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intermos.e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93"/>
  <sheetViews>
    <sheetView tabSelected="1" zoomScaleNormal="100" workbookViewId="0">
      <selection activeCell="F14" sqref="F14"/>
    </sheetView>
  </sheetViews>
  <sheetFormatPr defaultRowHeight="14.4" x14ac:dyDescent="0.3"/>
  <cols>
    <col min="1" max="1" width="29.88671875" customWidth="1"/>
    <col min="2" max="3" width="20" customWidth="1"/>
    <col min="4" max="4" width="40.44140625" customWidth="1"/>
    <col min="5" max="5" width="15.21875" customWidth="1"/>
    <col min="6" max="6" width="11.88671875" customWidth="1"/>
    <col min="7" max="7" width="7.33203125" customWidth="1"/>
  </cols>
  <sheetData>
    <row r="1" spans="1:8" ht="15" x14ac:dyDescent="0.25">
      <c r="A1" s="1"/>
      <c r="B1" s="2"/>
      <c r="C1" s="2"/>
      <c r="D1" s="3"/>
      <c r="E1" s="4"/>
      <c r="F1" s="3"/>
      <c r="G1" s="5" t="s">
        <v>0</v>
      </c>
    </row>
    <row r="2" spans="1:8" x14ac:dyDescent="0.3">
      <c r="A2" s="1"/>
      <c r="B2" s="2"/>
      <c r="C2" s="6"/>
      <c r="D2" s="3"/>
      <c r="E2" s="3"/>
      <c r="F2" s="3"/>
      <c r="G2" s="7" t="s">
        <v>1</v>
      </c>
    </row>
    <row r="3" spans="1:8" x14ac:dyDescent="0.3">
      <c r="A3" s="1"/>
      <c r="B3" s="2"/>
      <c r="C3" s="6"/>
      <c r="D3" s="3"/>
      <c r="E3" s="3"/>
      <c r="F3" s="3"/>
      <c r="G3" s="8" t="s">
        <v>2</v>
      </c>
    </row>
    <row r="4" spans="1:8" ht="15" x14ac:dyDescent="0.25">
      <c r="A4" s="1"/>
      <c r="B4" s="2"/>
      <c r="C4" s="6"/>
      <c r="D4" s="3"/>
      <c r="E4" s="8"/>
      <c r="F4" s="6"/>
      <c r="G4" s="9"/>
    </row>
    <row r="5" spans="1:8" ht="15" x14ac:dyDescent="0.25">
      <c r="A5" s="1"/>
      <c r="B5" s="2"/>
      <c r="C5" s="2"/>
      <c r="D5" s="3"/>
      <c r="E5" s="4"/>
      <c r="F5" s="6"/>
      <c r="G5" s="9"/>
    </row>
    <row r="6" spans="1:8" ht="15" x14ac:dyDescent="0.25">
      <c r="A6" s="1"/>
      <c r="B6" s="2"/>
      <c r="C6" s="2"/>
      <c r="D6" s="3"/>
      <c r="E6" s="4"/>
      <c r="F6" s="6"/>
      <c r="G6" s="9"/>
    </row>
    <row r="7" spans="1:8" ht="15" x14ac:dyDescent="0.25">
      <c r="A7" s="1"/>
      <c r="B7" s="2"/>
      <c r="C7" s="2"/>
      <c r="D7" s="3"/>
      <c r="E7" s="4"/>
      <c r="F7" s="6"/>
      <c r="G7" s="9"/>
    </row>
    <row r="8" spans="1:8" x14ac:dyDescent="0.3">
      <c r="A8" s="1"/>
      <c r="B8" s="2"/>
      <c r="C8" s="10" t="s">
        <v>3</v>
      </c>
      <c r="D8" s="10"/>
      <c r="E8" s="3"/>
      <c r="F8" s="11"/>
      <c r="G8" s="9"/>
    </row>
    <row r="9" spans="1:8" x14ac:dyDescent="0.3">
      <c r="A9" s="1"/>
      <c r="B9" s="2"/>
      <c r="C9" s="12" t="s">
        <v>4</v>
      </c>
      <c r="D9" s="274">
        <v>43846</v>
      </c>
      <c r="E9" s="1"/>
      <c r="F9" s="13"/>
      <c r="G9" s="9"/>
    </row>
    <row r="10" spans="1:8" x14ac:dyDescent="0.3">
      <c r="A10" s="1"/>
      <c r="C10" s="2" t="s">
        <v>5</v>
      </c>
      <c r="D10" s="3"/>
      <c r="F10" s="14"/>
      <c r="G10" s="9"/>
    </row>
    <row r="11" spans="1:8" x14ac:dyDescent="0.3">
      <c r="A11" s="15"/>
      <c r="B11" s="1"/>
      <c r="C11" s="2" t="s">
        <v>6</v>
      </c>
      <c r="D11" s="3"/>
      <c r="E11" s="4"/>
      <c r="F11" s="6"/>
      <c r="G11" s="9"/>
    </row>
    <row r="12" spans="1:8" ht="15.75" thickBot="1" x14ac:dyDescent="0.3">
      <c r="A12" s="16" t="s">
        <v>7</v>
      </c>
      <c r="B12" s="1"/>
      <c r="C12" s="2"/>
      <c r="D12" s="3"/>
      <c r="E12" s="4"/>
      <c r="F12" s="6"/>
      <c r="G12" s="9"/>
    </row>
    <row r="13" spans="1:8" ht="15" thickBot="1" x14ac:dyDescent="0.35">
      <c r="A13" s="1"/>
      <c r="B13" s="17"/>
      <c r="C13" s="18"/>
      <c r="D13" s="19"/>
      <c r="E13" s="20" t="s">
        <v>8</v>
      </c>
      <c r="F13" s="21">
        <v>0</v>
      </c>
      <c r="G13" s="9"/>
    </row>
    <row r="14" spans="1:8" ht="15" thickBot="1" x14ac:dyDescent="0.35">
      <c r="A14" s="22" t="s">
        <v>9</v>
      </c>
      <c r="B14" s="23"/>
      <c r="C14" s="6"/>
      <c r="D14" s="3"/>
      <c r="E14" s="4"/>
      <c r="F14" s="6"/>
      <c r="G14" s="9"/>
    </row>
    <row r="15" spans="1:8" x14ac:dyDescent="0.3">
      <c r="A15" s="24" t="s">
        <v>10</v>
      </c>
      <c r="B15" s="25" t="s">
        <v>11</v>
      </c>
      <c r="C15" s="26"/>
      <c r="D15" s="27"/>
      <c r="E15" s="28" t="s">
        <v>12</v>
      </c>
      <c r="F15" s="29" t="s">
        <v>13</v>
      </c>
      <c r="G15" s="588" t="s">
        <v>14</v>
      </c>
      <c r="H15" s="275"/>
    </row>
    <row r="16" spans="1:8" ht="15" thickBot="1" x14ac:dyDescent="0.35">
      <c r="A16" s="30"/>
      <c r="B16" s="116" t="s">
        <v>15</v>
      </c>
      <c r="C16" s="531" t="s">
        <v>2628</v>
      </c>
      <c r="D16" s="532"/>
      <c r="E16" s="34" t="s">
        <v>16</v>
      </c>
      <c r="F16" s="35" t="s">
        <v>16</v>
      </c>
      <c r="G16" s="589"/>
    </row>
    <row r="17" spans="1:8" ht="15" x14ac:dyDescent="0.25">
      <c r="A17" s="30"/>
      <c r="B17" s="94" t="s">
        <v>17</v>
      </c>
      <c r="C17" s="590" t="s">
        <v>18</v>
      </c>
      <c r="D17" s="591"/>
      <c r="E17" s="535">
        <v>24</v>
      </c>
      <c r="F17" s="100">
        <f>E17*(1-$F$13)</f>
        <v>24</v>
      </c>
      <c r="G17" s="335">
        <v>0.38</v>
      </c>
      <c r="H17" s="275"/>
    </row>
    <row r="18" spans="1:8" ht="15" x14ac:dyDescent="0.25">
      <c r="A18" s="30"/>
      <c r="B18" s="40" t="s">
        <v>19</v>
      </c>
      <c r="C18" s="592" t="s">
        <v>20</v>
      </c>
      <c r="D18" s="593"/>
      <c r="E18" s="37">
        <v>28</v>
      </c>
      <c r="F18" s="38">
        <f t="shared" ref="F18:F30" si="0">E18*(1-$F$13)</f>
        <v>28</v>
      </c>
      <c r="G18" s="319">
        <v>0.38</v>
      </c>
    </row>
    <row r="19" spans="1:8" ht="15" x14ac:dyDescent="0.25">
      <c r="A19" s="30"/>
      <c r="B19" s="40" t="s">
        <v>21</v>
      </c>
      <c r="C19" s="592" t="s">
        <v>22</v>
      </c>
      <c r="D19" s="593"/>
      <c r="E19" s="37">
        <v>31</v>
      </c>
      <c r="F19" s="38">
        <f t="shared" si="0"/>
        <v>31</v>
      </c>
      <c r="G19" s="319">
        <v>0.38</v>
      </c>
    </row>
    <row r="20" spans="1:8" ht="15" x14ac:dyDescent="0.25">
      <c r="A20" s="30"/>
      <c r="B20" s="41" t="s">
        <v>23</v>
      </c>
      <c r="C20" s="594"/>
      <c r="D20" s="595"/>
      <c r="E20" s="37"/>
      <c r="F20" s="38"/>
      <c r="G20" s="319"/>
    </row>
    <row r="21" spans="1:8" ht="15" x14ac:dyDescent="0.25">
      <c r="A21" s="30"/>
      <c r="B21" s="36" t="s">
        <v>24</v>
      </c>
      <c r="C21" s="596" t="s">
        <v>25</v>
      </c>
      <c r="D21" s="597"/>
      <c r="E21" s="37">
        <v>55</v>
      </c>
      <c r="F21" s="38">
        <f t="shared" si="0"/>
        <v>55</v>
      </c>
      <c r="G21" s="319">
        <v>0.38</v>
      </c>
    </row>
    <row r="22" spans="1:8" ht="15" x14ac:dyDescent="0.25">
      <c r="A22" s="30"/>
      <c r="B22" s="40" t="s">
        <v>26</v>
      </c>
      <c r="C22" s="592" t="s">
        <v>27</v>
      </c>
      <c r="D22" s="593"/>
      <c r="E22" s="37">
        <v>64</v>
      </c>
      <c r="F22" s="38">
        <f t="shared" si="0"/>
        <v>64</v>
      </c>
      <c r="G22" s="319">
        <v>0.38</v>
      </c>
    </row>
    <row r="23" spans="1:8" ht="15" x14ac:dyDescent="0.25">
      <c r="A23" s="30"/>
      <c r="B23" s="40" t="s">
        <v>28</v>
      </c>
      <c r="C23" s="592" t="s">
        <v>29</v>
      </c>
      <c r="D23" s="593"/>
      <c r="E23" s="37">
        <v>66</v>
      </c>
      <c r="F23" s="38">
        <f t="shared" si="0"/>
        <v>66</v>
      </c>
      <c r="G23" s="319">
        <v>0.38</v>
      </c>
    </row>
    <row r="24" spans="1:8" x14ac:dyDescent="0.3">
      <c r="A24" s="30"/>
      <c r="B24" s="41" t="s">
        <v>30</v>
      </c>
      <c r="C24" s="596"/>
      <c r="D24" s="597"/>
      <c r="E24" s="37"/>
      <c r="F24" s="38"/>
      <c r="G24" s="319"/>
    </row>
    <row r="25" spans="1:8" x14ac:dyDescent="0.3">
      <c r="A25" s="30"/>
      <c r="B25" s="40" t="s">
        <v>31</v>
      </c>
      <c r="C25" s="592" t="s">
        <v>32</v>
      </c>
      <c r="D25" s="593"/>
      <c r="E25" s="37">
        <v>8</v>
      </c>
      <c r="F25" s="38">
        <f t="shared" si="0"/>
        <v>8</v>
      </c>
      <c r="G25" s="319">
        <v>0</v>
      </c>
    </row>
    <row r="26" spans="1:8" x14ac:dyDescent="0.3">
      <c r="A26" s="30"/>
      <c r="B26" s="40" t="s">
        <v>33</v>
      </c>
      <c r="C26" s="592" t="s">
        <v>34</v>
      </c>
      <c r="D26" s="593"/>
      <c r="E26" s="37">
        <v>14.5</v>
      </c>
      <c r="F26" s="38">
        <f t="shared" si="0"/>
        <v>14.5</v>
      </c>
      <c r="G26" s="319">
        <v>0</v>
      </c>
    </row>
    <row r="27" spans="1:8" ht="15" x14ac:dyDescent="0.25">
      <c r="A27" s="30"/>
      <c r="B27" s="40" t="s">
        <v>35</v>
      </c>
      <c r="C27" s="596" t="s">
        <v>36</v>
      </c>
      <c r="D27" s="597"/>
      <c r="E27" s="37">
        <v>5.5</v>
      </c>
      <c r="F27" s="38">
        <f t="shared" si="0"/>
        <v>5.5</v>
      </c>
      <c r="G27" s="319">
        <v>0</v>
      </c>
    </row>
    <row r="28" spans="1:8" x14ac:dyDescent="0.3">
      <c r="A28" s="30"/>
      <c r="B28" s="42" t="s">
        <v>37</v>
      </c>
      <c r="C28" s="596" t="s">
        <v>38</v>
      </c>
      <c r="D28" s="597"/>
      <c r="E28" s="37">
        <v>13</v>
      </c>
      <c r="F28" s="38">
        <f t="shared" si="0"/>
        <v>13</v>
      </c>
      <c r="G28" s="319">
        <v>0</v>
      </c>
    </row>
    <row r="29" spans="1:8" x14ac:dyDescent="0.3">
      <c r="A29" s="30"/>
      <c r="B29" s="382" t="s">
        <v>39</v>
      </c>
      <c r="C29" s="596" t="s">
        <v>40</v>
      </c>
      <c r="D29" s="597"/>
      <c r="E29" s="37">
        <v>16.5</v>
      </c>
      <c r="F29" s="38">
        <f t="shared" si="0"/>
        <v>16.5</v>
      </c>
      <c r="G29" s="319">
        <v>0</v>
      </c>
    </row>
    <row r="30" spans="1:8" ht="15" thickBot="1" x14ac:dyDescent="0.35">
      <c r="A30" s="30"/>
      <c r="B30" s="260" t="s">
        <v>41</v>
      </c>
      <c r="C30" s="598" t="s">
        <v>42</v>
      </c>
      <c r="D30" s="599"/>
      <c r="E30" s="536">
        <v>65.400000000000006</v>
      </c>
      <c r="F30" s="492">
        <f t="shared" si="0"/>
        <v>65.400000000000006</v>
      </c>
      <c r="G30" s="324">
        <v>0</v>
      </c>
    </row>
    <row r="31" spans="1:8" x14ac:dyDescent="0.3">
      <c r="A31" s="24"/>
      <c r="B31" s="116" t="s">
        <v>11</v>
      </c>
      <c r="C31" s="533"/>
      <c r="D31" s="534"/>
      <c r="E31" s="76" t="s">
        <v>12</v>
      </c>
      <c r="F31" s="98" t="s">
        <v>13</v>
      </c>
      <c r="G31" s="589" t="s">
        <v>14</v>
      </c>
    </row>
    <row r="32" spans="1:8" ht="15" thickBot="1" x14ac:dyDescent="0.35">
      <c r="A32" s="30"/>
      <c r="B32" s="31" t="s">
        <v>43</v>
      </c>
      <c r="C32" s="32" t="s">
        <v>2628</v>
      </c>
      <c r="D32" s="33"/>
      <c r="E32" s="34" t="s">
        <v>16</v>
      </c>
      <c r="F32" s="35" t="s">
        <v>16</v>
      </c>
      <c r="G32" s="589"/>
    </row>
    <row r="33" spans="1:7" x14ac:dyDescent="0.3">
      <c r="A33" s="30"/>
      <c r="B33" s="44" t="s">
        <v>44</v>
      </c>
      <c r="C33" s="590" t="s">
        <v>45</v>
      </c>
      <c r="D33" s="591"/>
      <c r="E33" s="45"/>
      <c r="F33" s="38"/>
      <c r="G33" s="39"/>
    </row>
    <row r="34" spans="1:7" ht="15" x14ac:dyDescent="0.25">
      <c r="A34" s="30"/>
      <c r="B34" s="36" t="s">
        <v>46</v>
      </c>
      <c r="C34" s="596" t="s">
        <v>2446</v>
      </c>
      <c r="D34" s="597"/>
      <c r="E34" s="37">
        <v>49</v>
      </c>
      <c r="F34" s="38">
        <f t="shared" ref="F34:F69" si="1">E34*(1-$F$13)</f>
        <v>49</v>
      </c>
      <c r="G34" s="39">
        <v>0.38</v>
      </c>
    </row>
    <row r="35" spans="1:7" ht="15" x14ac:dyDescent="0.25">
      <c r="A35" s="30"/>
      <c r="B35" s="36" t="s">
        <v>47</v>
      </c>
      <c r="C35" s="596" t="s">
        <v>2447</v>
      </c>
      <c r="D35" s="597"/>
      <c r="E35" s="37">
        <v>49</v>
      </c>
      <c r="F35" s="38">
        <f t="shared" si="1"/>
        <v>49</v>
      </c>
      <c r="G35" s="39">
        <v>0.38</v>
      </c>
    </row>
    <row r="36" spans="1:7" ht="15" x14ac:dyDescent="0.25">
      <c r="A36" s="30"/>
      <c r="B36" s="36" t="s">
        <v>48</v>
      </c>
      <c r="C36" s="596" t="s">
        <v>2448</v>
      </c>
      <c r="D36" s="597"/>
      <c r="E36" s="37">
        <v>50</v>
      </c>
      <c r="F36" s="38">
        <f t="shared" si="1"/>
        <v>50</v>
      </c>
      <c r="G36" s="39">
        <v>0.38</v>
      </c>
    </row>
    <row r="37" spans="1:7" ht="15" x14ac:dyDescent="0.25">
      <c r="A37" s="30"/>
      <c r="B37" s="36" t="s">
        <v>49</v>
      </c>
      <c r="C37" s="596" t="s">
        <v>2449</v>
      </c>
      <c r="D37" s="597"/>
      <c r="E37" s="37">
        <v>50</v>
      </c>
      <c r="F37" s="38">
        <f t="shared" si="1"/>
        <v>50</v>
      </c>
      <c r="G37" s="39">
        <v>0.38</v>
      </c>
    </row>
    <row r="38" spans="1:7" ht="15" x14ac:dyDescent="0.25">
      <c r="A38" s="30"/>
      <c r="B38" s="36" t="s">
        <v>50</v>
      </c>
      <c r="C38" s="596" t="s">
        <v>2450</v>
      </c>
      <c r="D38" s="597"/>
      <c r="E38" s="37">
        <v>51</v>
      </c>
      <c r="F38" s="38">
        <f t="shared" si="1"/>
        <v>51</v>
      </c>
      <c r="G38" s="39">
        <v>0.38</v>
      </c>
    </row>
    <row r="39" spans="1:7" ht="15.75" thickBot="1" x14ac:dyDescent="0.3">
      <c r="A39" s="30"/>
      <c r="B39" s="36" t="s">
        <v>51</v>
      </c>
      <c r="C39" s="596" t="s">
        <v>2451</v>
      </c>
      <c r="D39" s="597"/>
      <c r="E39" s="37">
        <v>53</v>
      </c>
      <c r="F39" s="38">
        <f t="shared" si="1"/>
        <v>53</v>
      </c>
      <c r="G39" s="39">
        <v>0.38</v>
      </c>
    </row>
    <row r="40" spans="1:7" x14ac:dyDescent="0.3">
      <c r="A40" s="30"/>
      <c r="B40" s="44" t="s">
        <v>52</v>
      </c>
      <c r="C40" s="590" t="s">
        <v>45</v>
      </c>
      <c r="D40" s="591"/>
      <c r="E40" s="37"/>
      <c r="F40" s="38"/>
      <c r="G40" s="39"/>
    </row>
    <row r="41" spans="1:7" ht="15" x14ac:dyDescent="0.25">
      <c r="A41" s="30"/>
      <c r="B41" s="36" t="s">
        <v>53</v>
      </c>
      <c r="C41" s="596" t="s">
        <v>2452</v>
      </c>
      <c r="D41" s="597"/>
      <c r="E41" s="37">
        <v>49</v>
      </c>
      <c r="F41" s="38">
        <f t="shared" si="1"/>
        <v>49</v>
      </c>
      <c r="G41" s="39">
        <v>0.38</v>
      </c>
    </row>
    <row r="42" spans="1:7" ht="15" x14ac:dyDescent="0.25">
      <c r="A42" s="30"/>
      <c r="B42" s="36" t="s">
        <v>54</v>
      </c>
      <c r="C42" s="596" t="s">
        <v>2453</v>
      </c>
      <c r="D42" s="597"/>
      <c r="E42" s="37">
        <v>50</v>
      </c>
      <c r="F42" s="38">
        <f t="shared" si="1"/>
        <v>50</v>
      </c>
      <c r="G42" s="39">
        <v>0.38</v>
      </c>
    </row>
    <row r="43" spans="1:7" ht="15" x14ac:dyDescent="0.25">
      <c r="A43" s="30"/>
      <c r="B43" s="36" t="s">
        <v>55</v>
      </c>
      <c r="C43" s="596" t="s">
        <v>2454</v>
      </c>
      <c r="D43" s="597"/>
      <c r="E43" s="37">
        <v>50</v>
      </c>
      <c r="F43" s="38">
        <f t="shared" si="1"/>
        <v>50</v>
      </c>
      <c r="G43" s="39">
        <v>0.38</v>
      </c>
    </row>
    <row r="44" spans="1:7" ht="15.75" thickBot="1" x14ac:dyDescent="0.3">
      <c r="A44" s="30"/>
      <c r="B44" s="36" t="s">
        <v>56</v>
      </c>
      <c r="C44" s="596" t="s">
        <v>2455</v>
      </c>
      <c r="D44" s="597"/>
      <c r="E44" s="37">
        <v>51</v>
      </c>
      <c r="F44" s="38">
        <f t="shared" si="1"/>
        <v>51</v>
      </c>
      <c r="G44" s="39">
        <v>0.38</v>
      </c>
    </row>
    <row r="45" spans="1:7" x14ac:dyDescent="0.3">
      <c r="A45" s="30"/>
      <c r="B45" s="44" t="s">
        <v>57</v>
      </c>
      <c r="C45" s="590" t="s">
        <v>45</v>
      </c>
      <c r="D45" s="591"/>
      <c r="E45" s="37"/>
      <c r="F45" s="38"/>
      <c r="G45" s="39"/>
    </row>
    <row r="46" spans="1:7" ht="15" x14ac:dyDescent="0.25">
      <c r="A46" s="30"/>
      <c r="B46" s="36" t="s">
        <v>58</v>
      </c>
      <c r="C46" s="596" t="s">
        <v>2456</v>
      </c>
      <c r="D46" s="597"/>
      <c r="E46" s="37">
        <v>49</v>
      </c>
      <c r="F46" s="38">
        <f t="shared" si="1"/>
        <v>49</v>
      </c>
      <c r="G46" s="39">
        <v>0.38</v>
      </c>
    </row>
    <row r="47" spans="1:7" ht="15" x14ac:dyDescent="0.25">
      <c r="A47" s="30"/>
      <c r="B47" s="36" t="s">
        <v>59</v>
      </c>
      <c r="C47" s="596" t="s">
        <v>2457</v>
      </c>
      <c r="D47" s="597"/>
      <c r="E47" s="37">
        <v>50</v>
      </c>
      <c r="F47" s="38">
        <f t="shared" si="1"/>
        <v>50</v>
      </c>
      <c r="G47" s="39">
        <v>0.38</v>
      </c>
    </row>
    <row r="48" spans="1:7" ht="15" x14ac:dyDescent="0.25">
      <c r="A48" s="30"/>
      <c r="B48" s="36" t="s">
        <v>60</v>
      </c>
      <c r="C48" s="596" t="s">
        <v>2458</v>
      </c>
      <c r="D48" s="597"/>
      <c r="E48" s="37">
        <v>51</v>
      </c>
      <c r="F48" s="38">
        <f t="shared" si="1"/>
        <v>51</v>
      </c>
      <c r="G48" s="39">
        <v>0.38</v>
      </c>
    </row>
    <row r="49" spans="1:7" ht="15.75" thickBot="1" x14ac:dyDescent="0.3">
      <c r="A49" s="30"/>
      <c r="B49" s="36" t="s">
        <v>61</v>
      </c>
      <c r="C49" s="596" t="s">
        <v>2459</v>
      </c>
      <c r="D49" s="597"/>
      <c r="E49" s="37">
        <v>53</v>
      </c>
      <c r="F49" s="38">
        <f t="shared" si="1"/>
        <v>53</v>
      </c>
      <c r="G49" s="39">
        <v>0.38</v>
      </c>
    </row>
    <row r="50" spans="1:7" x14ac:dyDescent="0.3">
      <c r="A50" s="30"/>
      <c r="B50" s="44" t="s">
        <v>62</v>
      </c>
      <c r="C50" s="590" t="s">
        <v>45</v>
      </c>
      <c r="D50" s="591"/>
      <c r="E50" s="37"/>
      <c r="F50" s="38"/>
      <c r="G50" s="39"/>
    </row>
    <row r="51" spans="1:7" ht="15" x14ac:dyDescent="0.25">
      <c r="A51" s="30"/>
      <c r="B51" s="36" t="s">
        <v>63</v>
      </c>
      <c r="C51" s="596" t="s">
        <v>2460</v>
      </c>
      <c r="D51" s="597"/>
      <c r="E51" s="37">
        <v>73</v>
      </c>
      <c r="F51" s="38">
        <f t="shared" si="1"/>
        <v>73</v>
      </c>
      <c r="G51" s="39">
        <v>0.38</v>
      </c>
    </row>
    <row r="52" spans="1:7" ht="15" x14ac:dyDescent="0.25">
      <c r="A52" s="30"/>
      <c r="B52" s="36" t="s">
        <v>64</v>
      </c>
      <c r="C52" s="596" t="s">
        <v>2461</v>
      </c>
      <c r="D52" s="597"/>
      <c r="E52" s="37">
        <v>73</v>
      </c>
      <c r="F52" s="38">
        <f t="shared" si="1"/>
        <v>73</v>
      </c>
      <c r="G52" s="39">
        <v>0.38</v>
      </c>
    </row>
    <row r="53" spans="1:7" ht="15" x14ac:dyDescent="0.25">
      <c r="A53" s="30"/>
      <c r="B53" s="36" t="s">
        <v>65</v>
      </c>
      <c r="C53" s="596" t="s">
        <v>2462</v>
      </c>
      <c r="D53" s="597"/>
      <c r="E53" s="37">
        <v>75</v>
      </c>
      <c r="F53" s="38">
        <f t="shared" si="1"/>
        <v>75</v>
      </c>
      <c r="G53" s="39">
        <v>0.38</v>
      </c>
    </row>
    <row r="54" spans="1:7" ht="15" x14ac:dyDescent="0.25">
      <c r="A54" s="30"/>
      <c r="B54" s="36" t="s">
        <v>66</v>
      </c>
      <c r="C54" s="596" t="s">
        <v>2463</v>
      </c>
      <c r="D54" s="597"/>
      <c r="E54" s="37">
        <v>75</v>
      </c>
      <c r="F54" s="38">
        <f t="shared" si="1"/>
        <v>75</v>
      </c>
      <c r="G54" s="39">
        <v>0.38</v>
      </c>
    </row>
    <row r="55" spans="1:7" ht="15" x14ac:dyDescent="0.25">
      <c r="A55" s="30"/>
      <c r="B55" s="36" t="s">
        <v>67</v>
      </c>
      <c r="C55" s="596" t="s">
        <v>2464</v>
      </c>
      <c r="D55" s="597"/>
      <c r="E55" s="37">
        <v>75</v>
      </c>
      <c r="F55" s="38">
        <f t="shared" si="1"/>
        <v>75</v>
      </c>
      <c r="G55" s="39">
        <v>0.38</v>
      </c>
    </row>
    <row r="56" spans="1:7" ht="15.75" thickBot="1" x14ac:dyDescent="0.3">
      <c r="A56" s="30"/>
      <c r="B56" s="36" t="s">
        <v>68</v>
      </c>
      <c r="C56" s="596" t="s">
        <v>2465</v>
      </c>
      <c r="D56" s="597"/>
      <c r="E56" s="37">
        <v>78</v>
      </c>
      <c r="F56" s="38">
        <f t="shared" si="1"/>
        <v>78</v>
      </c>
      <c r="G56" s="39">
        <v>0.38</v>
      </c>
    </row>
    <row r="57" spans="1:7" x14ac:dyDescent="0.3">
      <c r="A57" s="30"/>
      <c r="B57" s="44" t="s">
        <v>69</v>
      </c>
      <c r="C57" s="590" t="s">
        <v>45</v>
      </c>
      <c r="D57" s="591"/>
      <c r="E57" s="37"/>
      <c r="F57" s="38"/>
      <c r="G57" s="39"/>
    </row>
    <row r="58" spans="1:7" ht="15" x14ac:dyDescent="0.25">
      <c r="A58" s="30"/>
      <c r="B58" s="36" t="s">
        <v>70</v>
      </c>
      <c r="C58" s="596" t="s">
        <v>2466</v>
      </c>
      <c r="D58" s="597"/>
      <c r="E58" s="37">
        <v>73</v>
      </c>
      <c r="F58" s="38">
        <f t="shared" si="1"/>
        <v>73</v>
      </c>
      <c r="G58" s="39">
        <v>0.38</v>
      </c>
    </row>
    <row r="59" spans="1:7" ht="15" x14ac:dyDescent="0.25">
      <c r="A59" s="30"/>
      <c r="B59" s="36" t="s">
        <v>71</v>
      </c>
      <c r="C59" s="596" t="s">
        <v>2467</v>
      </c>
      <c r="D59" s="597"/>
      <c r="E59" s="37">
        <v>75</v>
      </c>
      <c r="F59" s="38">
        <f t="shared" si="1"/>
        <v>75</v>
      </c>
      <c r="G59" s="39">
        <v>0.38</v>
      </c>
    </row>
    <row r="60" spans="1:7" ht="15" x14ac:dyDescent="0.25">
      <c r="A60" s="30"/>
      <c r="B60" s="36" t="s">
        <v>72</v>
      </c>
      <c r="C60" s="596" t="s">
        <v>2468</v>
      </c>
      <c r="D60" s="597"/>
      <c r="E60" s="37">
        <v>75</v>
      </c>
      <c r="F60" s="38">
        <f t="shared" si="1"/>
        <v>75</v>
      </c>
      <c r="G60" s="39">
        <v>0.38</v>
      </c>
    </row>
    <row r="61" spans="1:7" ht="15.75" thickBot="1" x14ac:dyDescent="0.3">
      <c r="A61" s="30"/>
      <c r="B61" s="36" t="s">
        <v>73</v>
      </c>
      <c r="C61" s="596" t="s">
        <v>2469</v>
      </c>
      <c r="D61" s="597"/>
      <c r="E61" s="37">
        <v>75</v>
      </c>
      <c r="F61" s="38">
        <f t="shared" si="1"/>
        <v>75</v>
      </c>
      <c r="G61" s="39">
        <v>0.38</v>
      </c>
    </row>
    <row r="62" spans="1:7" x14ac:dyDescent="0.3">
      <c r="A62" s="30"/>
      <c r="B62" s="44" t="s">
        <v>74</v>
      </c>
      <c r="C62" s="590" t="s">
        <v>45</v>
      </c>
      <c r="D62" s="591"/>
      <c r="E62" s="37"/>
      <c r="F62" s="38"/>
      <c r="G62" s="39"/>
    </row>
    <row r="63" spans="1:7" ht="15" x14ac:dyDescent="0.25">
      <c r="A63" s="30"/>
      <c r="B63" s="36" t="s">
        <v>75</v>
      </c>
      <c r="C63" s="596" t="s">
        <v>2470</v>
      </c>
      <c r="D63" s="597"/>
      <c r="E63" s="37">
        <v>73</v>
      </c>
      <c r="F63" s="38">
        <f t="shared" si="1"/>
        <v>73</v>
      </c>
      <c r="G63" s="39">
        <v>0.38</v>
      </c>
    </row>
    <row r="64" spans="1:7" ht="15" x14ac:dyDescent="0.25">
      <c r="A64" s="30"/>
      <c r="B64" s="36" t="s">
        <v>76</v>
      </c>
      <c r="C64" s="596" t="s">
        <v>2471</v>
      </c>
      <c r="D64" s="597"/>
      <c r="E64" s="37">
        <v>75</v>
      </c>
      <c r="F64" s="38">
        <f t="shared" si="1"/>
        <v>75</v>
      </c>
      <c r="G64" s="39">
        <v>0.38</v>
      </c>
    </row>
    <row r="65" spans="1:7" ht="15" x14ac:dyDescent="0.25">
      <c r="A65" s="30"/>
      <c r="B65" s="36" t="s">
        <v>77</v>
      </c>
      <c r="C65" s="596" t="s">
        <v>2472</v>
      </c>
      <c r="D65" s="597"/>
      <c r="E65" s="37">
        <v>75</v>
      </c>
      <c r="F65" s="38">
        <f t="shared" si="1"/>
        <v>75</v>
      </c>
      <c r="G65" s="39">
        <v>0.38</v>
      </c>
    </row>
    <row r="66" spans="1:7" ht="15" x14ac:dyDescent="0.25">
      <c r="A66" s="30"/>
      <c r="B66" s="36" t="s">
        <v>78</v>
      </c>
      <c r="C66" s="596" t="s">
        <v>2473</v>
      </c>
      <c r="D66" s="597"/>
      <c r="E66" s="37">
        <v>78</v>
      </c>
      <c r="F66" s="38">
        <f t="shared" si="1"/>
        <v>78</v>
      </c>
      <c r="G66" s="39">
        <v>0.38</v>
      </c>
    </row>
    <row r="67" spans="1:7" x14ac:dyDescent="0.3">
      <c r="A67" s="30"/>
      <c r="B67" s="44" t="s">
        <v>30</v>
      </c>
      <c r="C67" s="46"/>
      <c r="D67" s="47"/>
      <c r="E67" s="45"/>
      <c r="F67" s="38"/>
      <c r="G67" s="39"/>
    </row>
    <row r="68" spans="1:7" x14ac:dyDescent="0.3">
      <c r="A68" s="30"/>
      <c r="B68" s="42" t="s">
        <v>37</v>
      </c>
      <c r="C68" s="596" t="s">
        <v>38</v>
      </c>
      <c r="D68" s="597"/>
      <c r="E68" s="45">
        <v>13</v>
      </c>
      <c r="F68" s="38">
        <f>E68*(1-$F$13)</f>
        <v>13</v>
      </c>
      <c r="G68" s="39">
        <v>0.38</v>
      </c>
    </row>
    <row r="69" spans="1:7" ht="15" thickBot="1" x14ac:dyDescent="0.35">
      <c r="A69" s="30"/>
      <c r="B69" s="42" t="s">
        <v>41</v>
      </c>
      <c r="C69" s="594" t="s">
        <v>42</v>
      </c>
      <c r="D69" s="595"/>
      <c r="E69" s="48">
        <v>65.400000000000006</v>
      </c>
      <c r="F69" s="49">
        <f t="shared" si="1"/>
        <v>65.400000000000006</v>
      </c>
      <c r="G69" s="50">
        <v>0.38</v>
      </c>
    </row>
    <row r="70" spans="1:7" x14ac:dyDescent="0.3">
      <c r="A70" s="51"/>
      <c r="B70" s="52" t="s">
        <v>2629</v>
      </c>
      <c r="C70" s="53"/>
      <c r="D70" s="54"/>
      <c r="E70" s="55" t="s">
        <v>12</v>
      </c>
      <c r="F70" s="29" t="s">
        <v>13</v>
      </c>
      <c r="G70" s="588" t="s">
        <v>14</v>
      </c>
    </row>
    <row r="71" spans="1:7" ht="15" thickBot="1" x14ac:dyDescent="0.35">
      <c r="A71" s="30"/>
      <c r="B71" s="56" t="s">
        <v>80</v>
      </c>
      <c r="C71" s="57" t="s">
        <v>1212</v>
      </c>
      <c r="D71" s="58"/>
      <c r="E71" s="59" t="s">
        <v>16</v>
      </c>
      <c r="F71" s="60" t="s">
        <v>16</v>
      </c>
      <c r="G71" s="600"/>
    </row>
    <row r="72" spans="1:7" x14ac:dyDescent="0.3">
      <c r="A72" s="30"/>
      <c r="B72" s="41" t="s">
        <v>82</v>
      </c>
      <c r="C72" s="596"/>
      <c r="D72" s="597"/>
      <c r="E72" s="61"/>
      <c r="F72" s="62"/>
      <c r="G72" s="63"/>
    </row>
    <row r="73" spans="1:7" x14ac:dyDescent="0.3">
      <c r="A73" s="70" t="s">
        <v>2622</v>
      </c>
      <c r="B73" s="126" t="s">
        <v>2082</v>
      </c>
      <c r="C73" s="601" t="s">
        <v>2083</v>
      </c>
      <c r="D73" s="602"/>
      <c r="E73" s="64">
        <v>63</v>
      </c>
      <c r="F73" s="38">
        <f t="shared" ref="F73:F78" si="2">E73*(1-$F$13)</f>
        <v>63</v>
      </c>
      <c r="G73" s="39">
        <v>0.38</v>
      </c>
    </row>
    <row r="74" spans="1:7" x14ac:dyDescent="0.3">
      <c r="A74" s="30"/>
      <c r="B74" s="126" t="s">
        <v>2084</v>
      </c>
      <c r="C74" s="601" t="s">
        <v>2085</v>
      </c>
      <c r="D74" s="602"/>
      <c r="E74" s="64">
        <v>63</v>
      </c>
      <c r="F74" s="38">
        <f t="shared" si="2"/>
        <v>63</v>
      </c>
      <c r="G74" s="39">
        <v>0.38</v>
      </c>
    </row>
    <row r="75" spans="1:7" x14ac:dyDescent="0.3">
      <c r="A75" s="30"/>
      <c r="B75" s="126" t="s">
        <v>2086</v>
      </c>
      <c r="C75" s="601" t="s">
        <v>2087</v>
      </c>
      <c r="D75" s="602"/>
      <c r="E75" s="64">
        <v>63</v>
      </c>
      <c r="F75" s="38">
        <f t="shared" si="2"/>
        <v>63</v>
      </c>
      <c r="G75" s="39">
        <v>0.38</v>
      </c>
    </row>
    <row r="76" spans="1:7" x14ac:dyDescent="0.3">
      <c r="A76" s="30"/>
      <c r="B76" s="126" t="s">
        <v>2088</v>
      </c>
      <c r="C76" s="601" t="s">
        <v>2089</v>
      </c>
      <c r="D76" s="602"/>
      <c r="E76" s="64">
        <v>76.599999999999994</v>
      </c>
      <c r="F76" s="38">
        <f t="shared" si="2"/>
        <v>76.599999999999994</v>
      </c>
      <c r="G76" s="39">
        <v>0.38</v>
      </c>
    </row>
    <row r="77" spans="1:7" x14ac:dyDescent="0.3">
      <c r="A77" s="502" t="s">
        <v>2618</v>
      </c>
      <c r="B77" s="126" t="s">
        <v>2090</v>
      </c>
      <c r="C77" s="601" t="s">
        <v>2091</v>
      </c>
      <c r="D77" s="602"/>
      <c r="E77" s="64">
        <v>96.492000000000004</v>
      </c>
      <c r="F77" s="38">
        <f t="shared" si="2"/>
        <v>96.492000000000004</v>
      </c>
      <c r="G77" s="39">
        <v>0.38</v>
      </c>
    </row>
    <row r="78" spans="1:7" x14ac:dyDescent="0.3">
      <c r="A78" s="30"/>
      <c r="B78" s="382" t="s">
        <v>2092</v>
      </c>
      <c r="C78" s="601" t="s">
        <v>2093</v>
      </c>
      <c r="D78" s="602"/>
      <c r="E78" s="64">
        <v>96.492000000000004</v>
      </c>
      <c r="F78" s="38">
        <f t="shared" si="2"/>
        <v>96.492000000000004</v>
      </c>
      <c r="G78" s="39">
        <v>0.38</v>
      </c>
    </row>
    <row r="79" spans="1:7" x14ac:dyDescent="0.3">
      <c r="A79" s="30"/>
      <c r="B79" s="382" t="s">
        <v>2094</v>
      </c>
      <c r="C79" s="601" t="s">
        <v>2095</v>
      </c>
      <c r="D79" s="602"/>
      <c r="E79" s="64">
        <v>84.788000000000011</v>
      </c>
      <c r="F79" s="38">
        <f>E79*(1-$F$13)</f>
        <v>84.788000000000011</v>
      </c>
      <c r="G79" s="39">
        <v>0.38</v>
      </c>
    </row>
    <row r="80" spans="1:7" x14ac:dyDescent="0.3">
      <c r="A80" s="30"/>
      <c r="B80" s="382" t="s">
        <v>2096</v>
      </c>
      <c r="C80" s="601" t="s">
        <v>2097</v>
      </c>
      <c r="D80" s="602"/>
      <c r="E80" s="64">
        <v>84.788000000000011</v>
      </c>
      <c r="F80" s="38">
        <f>E80*(1-$F$13)</f>
        <v>84.788000000000011</v>
      </c>
      <c r="G80" s="39">
        <v>0.38</v>
      </c>
    </row>
    <row r="81" spans="1:7" x14ac:dyDescent="0.3">
      <c r="A81" s="30"/>
      <c r="B81" s="65" t="s">
        <v>83</v>
      </c>
      <c r="C81" s="596"/>
      <c r="D81" s="597"/>
      <c r="E81" s="64"/>
      <c r="F81" s="38"/>
      <c r="G81" s="39"/>
    </row>
    <row r="82" spans="1:7" x14ac:dyDescent="0.3">
      <c r="A82" s="30"/>
      <c r="B82" s="382" t="s">
        <v>2098</v>
      </c>
      <c r="C82" s="601" t="s">
        <v>2474</v>
      </c>
      <c r="D82" s="602"/>
      <c r="E82" s="64">
        <v>76.900000000000006</v>
      </c>
      <c r="F82" s="38">
        <f t="shared" ref="F82:F108" si="3">E82*(1-$F$13)</f>
        <v>76.900000000000006</v>
      </c>
      <c r="G82" s="39">
        <v>0.38</v>
      </c>
    </row>
    <row r="83" spans="1:7" x14ac:dyDescent="0.3">
      <c r="A83" s="30"/>
      <c r="B83" s="382" t="s">
        <v>2099</v>
      </c>
      <c r="C83" s="601" t="s">
        <v>2475</v>
      </c>
      <c r="D83" s="602"/>
      <c r="E83" s="64">
        <v>76.900000000000006</v>
      </c>
      <c r="F83" s="38">
        <f>E83*(1-$F$13)</f>
        <v>76.900000000000006</v>
      </c>
      <c r="G83" s="39">
        <v>0.38</v>
      </c>
    </row>
    <row r="84" spans="1:7" x14ac:dyDescent="0.3">
      <c r="A84" s="502" t="s">
        <v>2619</v>
      </c>
      <c r="B84" s="382" t="s">
        <v>2100</v>
      </c>
      <c r="C84" s="601" t="s">
        <v>2476</v>
      </c>
      <c r="D84" s="602"/>
      <c r="E84" s="64">
        <v>76.900000000000006</v>
      </c>
      <c r="F84" s="38">
        <f t="shared" si="3"/>
        <v>76.900000000000006</v>
      </c>
      <c r="G84" s="39">
        <v>0.38</v>
      </c>
    </row>
    <row r="85" spans="1:7" x14ac:dyDescent="0.3">
      <c r="A85" s="30"/>
      <c r="B85" s="382" t="s">
        <v>2101</v>
      </c>
      <c r="C85" s="601" t="s">
        <v>2477</v>
      </c>
      <c r="D85" s="602"/>
      <c r="E85" s="64">
        <v>92</v>
      </c>
      <c r="F85" s="38">
        <f t="shared" si="3"/>
        <v>92</v>
      </c>
      <c r="G85" s="39">
        <v>0.38</v>
      </c>
    </row>
    <row r="86" spans="1:7" x14ac:dyDescent="0.3">
      <c r="A86" s="30"/>
      <c r="B86" s="382" t="s">
        <v>2102</v>
      </c>
      <c r="C86" s="601" t="s">
        <v>2478</v>
      </c>
      <c r="D86" s="602"/>
      <c r="E86" s="64">
        <v>111.98</v>
      </c>
      <c r="F86" s="38">
        <f t="shared" si="3"/>
        <v>111.98</v>
      </c>
      <c r="G86" s="39">
        <v>0.38</v>
      </c>
    </row>
    <row r="87" spans="1:7" x14ac:dyDescent="0.3">
      <c r="A87" s="30"/>
      <c r="B87" s="382" t="s">
        <v>2103</v>
      </c>
      <c r="C87" s="601" t="s">
        <v>2479</v>
      </c>
      <c r="D87" s="602"/>
      <c r="E87" s="64">
        <v>111.98</v>
      </c>
      <c r="F87" s="38">
        <f t="shared" si="3"/>
        <v>111.98</v>
      </c>
      <c r="G87" s="39">
        <v>0.38</v>
      </c>
    </row>
    <row r="88" spans="1:7" x14ac:dyDescent="0.3">
      <c r="A88" s="30"/>
      <c r="B88" s="382" t="s">
        <v>2104</v>
      </c>
      <c r="C88" s="601" t="s">
        <v>2480</v>
      </c>
      <c r="D88" s="602"/>
      <c r="E88" s="64">
        <v>102.69600000000001</v>
      </c>
      <c r="F88" s="38">
        <f t="shared" si="3"/>
        <v>102.69600000000001</v>
      </c>
      <c r="G88" s="39">
        <v>0.38</v>
      </c>
    </row>
    <row r="89" spans="1:7" x14ac:dyDescent="0.3">
      <c r="A89" s="502"/>
      <c r="B89" s="382" t="s">
        <v>2105</v>
      </c>
      <c r="C89" s="601" t="s">
        <v>2481</v>
      </c>
      <c r="D89" s="602"/>
      <c r="E89" s="64">
        <v>102.69600000000001</v>
      </c>
      <c r="F89" s="38"/>
      <c r="G89" s="39"/>
    </row>
    <row r="90" spans="1:7" x14ac:dyDescent="0.3">
      <c r="A90" s="30"/>
      <c r="B90" s="65" t="s">
        <v>84</v>
      </c>
      <c r="C90" s="596"/>
      <c r="D90" s="597"/>
      <c r="E90" s="64"/>
      <c r="F90" s="38"/>
      <c r="G90" s="39"/>
    </row>
    <row r="91" spans="1:7" x14ac:dyDescent="0.3">
      <c r="A91" s="30"/>
      <c r="B91" s="382" t="s">
        <v>2106</v>
      </c>
      <c r="C91" s="601" t="s">
        <v>2482</v>
      </c>
      <c r="D91" s="602"/>
      <c r="E91" s="64">
        <v>54</v>
      </c>
      <c r="F91" s="38">
        <f t="shared" si="3"/>
        <v>54</v>
      </c>
      <c r="G91" s="39">
        <v>0.38</v>
      </c>
    </row>
    <row r="92" spans="1:7" x14ac:dyDescent="0.3">
      <c r="A92" s="502" t="s">
        <v>2620</v>
      </c>
      <c r="B92" s="382" t="s">
        <v>2107</v>
      </c>
      <c r="C92" s="601" t="s">
        <v>2483</v>
      </c>
      <c r="D92" s="602"/>
      <c r="E92" s="64">
        <v>54</v>
      </c>
      <c r="F92" s="38">
        <f t="shared" si="3"/>
        <v>54</v>
      </c>
      <c r="G92" s="39">
        <v>0.38</v>
      </c>
    </row>
    <row r="93" spans="1:7" x14ac:dyDescent="0.3">
      <c r="A93" s="30"/>
      <c r="B93" s="382" t="s">
        <v>2108</v>
      </c>
      <c r="C93" s="601" t="s">
        <v>2484</v>
      </c>
      <c r="D93" s="602"/>
      <c r="E93" s="64">
        <v>55.9</v>
      </c>
      <c r="F93" s="38">
        <f t="shared" si="3"/>
        <v>55.9</v>
      </c>
      <c r="G93" s="39">
        <v>0.38</v>
      </c>
    </row>
    <row r="94" spans="1:7" x14ac:dyDescent="0.3">
      <c r="A94" s="30"/>
      <c r="B94" s="382" t="s">
        <v>2109</v>
      </c>
      <c r="C94" s="601" t="s">
        <v>2485</v>
      </c>
      <c r="D94" s="602"/>
      <c r="E94" s="64">
        <v>66.8</v>
      </c>
      <c r="F94" s="38">
        <f t="shared" si="3"/>
        <v>66.8</v>
      </c>
      <c r="G94" s="39">
        <v>0.38</v>
      </c>
    </row>
    <row r="95" spans="1:7" x14ac:dyDescent="0.3">
      <c r="A95" s="30"/>
      <c r="B95" s="382" t="s">
        <v>2110</v>
      </c>
      <c r="C95" s="601" t="s">
        <v>2486</v>
      </c>
      <c r="D95" s="602"/>
      <c r="E95" s="64">
        <v>70.5</v>
      </c>
      <c r="F95" s="38">
        <f t="shared" si="3"/>
        <v>70.5</v>
      </c>
      <c r="G95" s="39">
        <v>0.38</v>
      </c>
    </row>
    <row r="96" spans="1:7" x14ac:dyDescent="0.3">
      <c r="A96" s="30"/>
      <c r="B96" s="382" t="s">
        <v>2111</v>
      </c>
      <c r="C96" s="601" t="s">
        <v>2487</v>
      </c>
      <c r="D96" s="602"/>
      <c r="E96" s="64">
        <v>74.3</v>
      </c>
      <c r="F96" s="38">
        <f t="shared" si="3"/>
        <v>74.3</v>
      </c>
      <c r="G96" s="39">
        <v>0.38</v>
      </c>
    </row>
    <row r="97" spans="1:7" x14ac:dyDescent="0.3">
      <c r="A97" s="30"/>
      <c r="B97" s="382" t="s">
        <v>2112</v>
      </c>
      <c r="C97" s="601" t="s">
        <v>2488</v>
      </c>
      <c r="D97" s="602"/>
      <c r="E97" s="64">
        <v>74.3</v>
      </c>
      <c r="F97" s="38">
        <f t="shared" si="3"/>
        <v>74.3</v>
      </c>
      <c r="G97" s="39"/>
    </row>
    <row r="98" spans="1:7" x14ac:dyDescent="0.3">
      <c r="A98" s="502"/>
      <c r="B98" s="378" t="s">
        <v>2113</v>
      </c>
      <c r="C98" s="301"/>
      <c r="D98" s="302"/>
      <c r="E98" s="64"/>
      <c r="F98" s="38"/>
      <c r="G98" s="39"/>
    </row>
    <row r="99" spans="1:7" x14ac:dyDescent="0.3">
      <c r="A99" s="30"/>
      <c r="B99" s="382" t="s">
        <v>2114</v>
      </c>
      <c r="C99" s="601" t="s">
        <v>2489</v>
      </c>
      <c r="D99" s="602"/>
      <c r="E99" s="64">
        <v>66.945999999999998</v>
      </c>
      <c r="F99" s="38">
        <f t="shared" si="3"/>
        <v>66.945999999999998</v>
      </c>
      <c r="G99" s="39">
        <v>0.38</v>
      </c>
    </row>
    <row r="100" spans="1:7" x14ac:dyDescent="0.3">
      <c r="A100" s="502" t="s">
        <v>2621</v>
      </c>
      <c r="B100" s="382" t="s">
        <v>2115</v>
      </c>
      <c r="C100" s="601" t="s">
        <v>2490</v>
      </c>
      <c r="D100" s="602"/>
      <c r="E100" s="64">
        <v>67.496000000000009</v>
      </c>
      <c r="F100" s="38">
        <f t="shared" si="3"/>
        <v>67.496000000000009</v>
      </c>
      <c r="G100" s="39">
        <v>0.38</v>
      </c>
    </row>
    <row r="101" spans="1:7" x14ac:dyDescent="0.3">
      <c r="A101" s="30"/>
      <c r="B101" s="382" t="s">
        <v>2116</v>
      </c>
      <c r="C101" s="601" t="s">
        <v>2491</v>
      </c>
      <c r="D101" s="602"/>
      <c r="E101" s="64">
        <v>67.496000000000009</v>
      </c>
      <c r="F101" s="38">
        <f t="shared" si="3"/>
        <v>67.496000000000009</v>
      </c>
      <c r="G101" s="39">
        <v>0.38</v>
      </c>
    </row>
    <row r="102" spans="1:7" x14ac:dyDescent="0.3">
      <c r="A102" s="30"/>
      <c r="B102" s="382" t="s">
        <v>2117</v>
      </c>
      <c r="C102" s="601" t="s">
        <v>2492</v>
      </c>
      <c r="D102" s="602"/>
      <c r="E102" s="64">
        <v>75.416000000000011</v>
      </c>
      <c r="F102" s="38">
        <f t="shared" si="3"/>
        <v>75.416000000000011</v>
      </c>
      <c r="G102" s="39">
        <v>0.38</v>
      </c>
    </row>
    <row r="103" spans="1:7" x14ac:dyDescent="0.3">
      <c r="A103" s="30"/>
      <c r="B103" s="382" t="s">
        <v>2118</v>
      </c>
      <c r="C103" s="601" t="s">
        <v>2493</v>
      </c>
      <c r="D103" s="602"/>
      <c r="E103" s="64">
        <v>77</v>
      </c>
      <c r="F103" s="38">
        <f t="shared" si="3"/>
        <v>77</v>
      </c>
      <c r="G103" s="39">
        <v>0.38</v>
      </c>
    </row>
    <row r="104" spans="1:7" x14ac:dyDescent="0.3">
      <c r="A104" s="30"/>
      <c r="B104" s="382" t="s">
        <v>2119</v>
      </c>
      <c r="C104" s="601" t="s">
        <v>2494</v>
      </c>
      <c r="D104" s="602"/>
      <c r="E104" s="64">
        <v>80.08</v>
      </c>
      <c r="F104" s="38">
        <f t="shared" si="3"/>
        <v>80.08</v>
      </c>
      <c r="G104" s="39">
        <v>0.38</v>
      </c>
    </row>
    <row r="105" spans="1:7" x14ac:dyDescent="0.3">
      <c r="A105" s="30"/>
      <c r="B105" s="382" t="s">
        <v>2120</v>
      </c>
      <c r="C105" s="601" t="s">
        <v>2495</v>
      </c>
      <c r="D105" s="602"/>
      <c r="E105" s="64">
        <v>81.180000000000007</v>
      </c>
      <c r="F105" s="38">
        <f t="shared" si="3"/>
        <v>81.180000000000007</v>
      </c>
      <c r="G105" s="39">
        <v>0.38</v>
      </c>
    </row>
    <row r="106" spans="1:7" x14ac:dyDescent="0.3">
      <c r="A106" s="30"/>
      <c r="B106" s="65" t="s">
        <v>30</v>
      </c>
      <c r="C106" s="596"/>
      <c r="D106" s="597"/>
      <c r="E106" s="64"/>
      <c r="F106" s="38"/>
      <c r="G106" s="39"/>
    </row>
    <row r="107" spans="1:7" x14ac:dyDescent="0.3">
      <c r="A107" s="30"/>
      <c r="B107" s="382" t="s">
        <v>2121</v>
      </c>
      <c r="C107" s="601" t="s">
        <v>42</v>
      </c>
      <c r="D107" s="602"/>
      <c r="E107" s="64"/>
      <c r="F107" s="38">
        <f t="shared" si="3"/>
        <v>0</v>
      </c>
      <c r="G107" s="39">
        <v>0.38</v>
      </c>
    </row>
    <row r="108" spans="1:7" ht="15" thickBot="1" x14ac:dyDescent="0.35">
      <c r="A108" s="30"/>
      <c r="B108" s="382" t="s">
        <v>2122</v>
      </c>
      <c r="C108" s="603" t="s">
        <v>85</v>
      </c>
      <c r="D108" s="604"/>
      <c r="E108" s="64"/>
      <c r="F108" s="38">
        <f t="shared" si="3"/>
        <v>0</v>
      </c>
      <c r="G108" s="50"/>
    </row>
    <row r="109" spans="1:7" x14ac:dyDescent="0.3">
      <c r="A109" s="51"/>
      <c r="B109" s="52" t="s">
        <v>79</v>
      </c>
      <c r="C109" s="53"/>
      <c r="D109" s="54"/>
      <c r="E109" s="28" t="s">
        <v>12</v>
      </c>
      <c r="F109" s="29" t="s">
        <v>13</v>
      </c>
      <c r="G109" s="588" t="s">
        <v>14</v>
      </c>
    </row>
    <row r="110" spans="1:7" ht="15" thickBot="1" x14ac:dyDescent="0.35">
      <c r="A110" s="30"/>
      <c r="B110" s="56" t="s">
        <v>80</v>
      </c>
      <c r="C110" s="57" t="s">
        <v>81</v>
      </c>
      <c r="D110" s="58"/>
      <c r="E110" s="66" t="s">
        <v>16</v>
      </c>
      <c r="F110" s="60" t="s">
        <v>16</v>
      </c>
      <c r="G110" s="600"/>
    </row>
    <row r="111" spans="1:7" x14ac:dyDescent="0.3">
      <c r="A111" s="30"/>
      <c r="B111" s="44" t="s">
        <v>86</v>
      </c>
      <c r="C111" s="592"/>
      <c r="D111" s="593"/>
      <c r="E111" s="67"/>
      <c r="F111" s="68"/>
      <c r="G111" s="69"/>
    </row>
    <row r="112" spans="1:7" x14ac:dyDescent="0.3">
      <c r="A112" s="30"/>
      <c r="B112" s="126" t="s">
        <v>2123</v>
      </c>
      <c r="C112" s="601" t="s">
        <v>2496</v>
      </c>
      <c r="D112" s="602"/>
      <c r="E112" s="64">
        <v>65.739999999999995</v>
      </c>
      <c r="F112" s="38">
        <f t="shared" ref="F112:F145" si="4">E112*(1-$F$13)</f>
        <v>65.739999999999995</v>
      </c>
      <c r="G112" s="39">
        <v>0.38</v>
      </c>
    </row>
    <row r="113" spans="1:7" x14ac:dyDescent="0.3">
      <c r="A113" s="70" t="s">
        <v>2622</v>
      </c>
      <c r="B113" s="126" t="s">
        <v>2124</v>
      </c>
      <c r="C113" s="601" t="s">
        <v>2497</v>
      </c>
      <c r="D113" s="602"/>
      <c r="E113" s="64">
        <v>65.739999999999995</v>
      </c>
      <c r="F113" s="38">
        <f t="shared" si="4"/>
        <v>65.739999999999995</v>
      </c>
      <c r="G113" s="39">
        <v>0.38</v>
      </c>
    </row>
    <row r="114" spans="1:7" x14ac:dyDescent="0.3">
      <c r="A114" s="30"/>
      <c r="B114" s="126" t="s">
        <v>2125</v>
      </c>
      <c r="C114" s="601" t="s">
        <v>2498</v>
      </c>
      <c r="D114" s="602"/>
      <c r="E114" s="64">
        <v>89.78</v>
      </c>
      <c r="F114" s="38">
        <f t="shared" si="4"/>
        <v>89.78</v>
      </c>
      <c r="G114" s="39">
        <v>0.38</v>
      </c>
    </row>
    <row r="115" spans="1:7" x14ac:dyDescent="0.3">
      <c r="A115" s="30"/>
      <c r="B115" s="126" t="s">
        <v>2126</v>
      </c>
      <c r="C115" s="601" t="s">
        <v>2499</v>
      </c>
      <c r="D115" s="602"/>
      <c r="E115" s="64">
        <v>89.78</v>
      </c>
      <c r="F115" s="38">
        <f t="shared" si="4"/>
        <v>89.78</v>
      </c>
      <c r="G115" s="39">
        <v>0.38</v>
      </c>
    </row>
    <row r="116" spans="1:7" x14ac:dyDescent="0.3">
      <c r="A116" s="30"/>
      <c r="B116" s="41" t="s">
        <v>87</v>
      </c>
      <c r="C116" s="596"/>
      <c r="D116" s="597"/>
      <c r="E116" s="64"/>
      <c r="F116" s="38"/>
      <c r="G116" s="39"/>
    </row>
    <row r="117" spans="1:7" x14ac:dyDescent="0.3">
      <c r="A117" s="30"/>
      <c r="B117" s="126" t="s">
        <v>2127</v>
      </c>
      <c r="C117" s="601" t="s">
        <v>2500</v>
      </c>
      <c r="D117" s="602"/>
      <c r="E117" s="64">
        <v>90.027000000000001</v>
      </c>
      <c r="F117" s="38">
        <f t="shared" si="4"/>
        <v>90.027000000000001</v>
      </c>
      <c r="G117" s="39">
        <v>0.38</v>
      </c>
    </row>
    <row r="118" spans="1:7" x14ac:dyDescent="0.3">
      <c r="A118" s="30" t="s">
        <v>2623</v>
      </c>
      <c r="B118" s="126" t="s">
        <v>2128</v>
      </c>
      <c r="C118" s="601" t="s">
        <v>2501</v>
      </c>
      <c r="D118" s="602"/>
      <c r="E118" s="64">
        <v>90.027000000000001</v>
      </c>
      <c r="F118" s="38">
        <f t="shared" si="4"/>
        <v>90.027000000000001</v>
      </c>
      <c r="G118" s="39">
        <v>0.38</v>
      </c>
    </row>
    <row r="119" spans="1:7" x14ac:dyDescent="0.3">
      <c r="A119" s="30"/>
      <c r="B119" s="126" t="s">
        <v>2129</v>
      </c>
      <c r="C119" s="601" t="s">
        <v>2502</v>
      </c>
      <c r="D119" s="602"/>
      <c r="E119" s="64">
        <v>115.26900000000001</v>
      </c>
      <c r="F119" s="38">
        <f t="shared" si="4"/>
        <v>115.26900000000001</v>
      </c>
      <c r="G119" s="39">
        <v>0.38</v>
      </c>
    </row>
    <row r="120" spans="1:7" x14ac:dyDescent="0.3">
      <c r="A120" s="30"/>
      <c r="B120" s="126" t="s">
        <v>2130</v>
      </c>
      <c r="C120" s="601" t="s">
        <v>2503</v>
      </c>
      <c r="D120" s="602"/>
      <c r="E120" s="64">
        <v>115.26900000000001</v>
      </c>
      <c r="F120" s="38">
        <f t="shared" si="4"/>
        <v>115.26900000000001</v>
      </c>
      <c r="G120" s="39">
        <v>0.38</v>
      </c>
    </row>
    <row r="121" spans="1:7" x14ac:dyDescent="0.3">
      <c r="A121" s="30"/>
      <c r="B121" s="448" t="s">
        <v>2131</v>
      </c>
      <c r="C121" s="601"/>
      <c r="D121" s="602"/>
      <c r="E121" s="64"/>
      <c r="F121" s="38"/>
      <c r="G121" s="39"/>
    </row>
    <row r="122" spans="1:7" x14ac:dyDescent="0.3">
      <c r="A122" s="30"/>
      <c r="B122" s="126" t="s">
        <v>2132</v>
      </c>
      <c r="C122" s="601" t="s">
        <v>2504</v>
      </c>
      <c r="D122" s="602"/>
      <c r="E122" s="64">
        <v>53.150999999999996</v>
      </c>
      <c r="F122" s="38">
        <f t="shared" si="4"/>
        <v>53.150999999999996</v>
      </c>
      <c r="G122" s="39">
        <v>0.38</v>
      </c>
    </row>
    <row r="123" spans="1:7" x14ac:dyDescent="0.3">
      <c r="A123" s="30"/>
      <c r="B123" s="126" t="s">
        <v>2133</v>
      </c>
      <c r="C123" s="601" t="s">
        <v>2505</v>
      </c>
      <c r="D123" s="602"/>
      <c r="E123" s="64">
        <v>53.150999999999996</v>
      </c>
      <c r="F123" s="38">
        <f t="shared" si="4"/>
        <v>53.150999999999996</v>
      </c>
      <c r="G123" s="39">
        <v>0.38</v>
      </c>
    </row>
    <row r="124" spans="1:7" x14ac:dyDescent="0.3">
      <c r="A124" s="30"/>
      <c r="B124" s="448" t="s">
        <v>2131</v>
      </c>
      <c r="C124" s="601"/>
      <c r="D124" s="602"/>
      <c r="E124" s="64"/>
      <c r="F124" s="38"/>
      <c r="G124" s="39"/>
    </row>
    <row r="125" spans="1:7" x14ac:dyDescent="0.3">
      <c r="A125" s="30"/>
      <c r="B125" s="126" t="s">
        <v>2132</v>
      </c>
      <c r="C125" s="601" t="s">
        <v>2504</v>
      </c>
      <c r="D125" s="602"/>
      <c r="E125" s="64">
        <v>77.682000000000016</v>
      </c>
      <c r="F125" s="38">
        <f t="shared" si="4"/>
        <v>77.682000000000016</v>
      </c>
      <c r="G125" s="39">
        <v>0.38</v>
      </c>
    </row>
    <row r="126" spans="1:7" x14ac:dyDescent="0.3">
      <c r="A126" s="30"/>
      <c r="B126" s="126" t="s">
        <v>2133</v>
      </c>
      <c r="C126" s="601" t="s">
        <v>2505</v>
      </c>
      <c r="D126" s="602"/>
      <c r="E126" s="64">
        <v>77.682000000000016</v>
      </c>
      <c r="F126" s="38">
        <f t="shared" si="4"/>
        <v>77.682000000000016</v>
      </c>
      <c r="G126" s="39">
        <v>0.38</v>
      </c>
    </row>
    <row r="127" spans="1:7" x14ac:dyDescent="0.3">
      <c r="A127" s="30"/>
      <c r="B127" s="41" t="s">
        <v>88</v>
      </c>
      <c r="C127" s="596"/>
      <c r="D127" s="597"/>
      <c r="E127" s="64"/>
      <c r="F127" s="38"/>
      <c r="G127" s="39"/>
    </row>
    <row r="128" spans="1:7" x14ac:dyDescent="0.3">
      <c r="A128" s="30"/>
      <c r="B128" s="126" t="s">
        <v>2134</v>
      </c>
      <c r="C128" s="601" t="s">
        <v>2135</v>
      </c>
      <c r="D128" s="602"/>
      <c r="E128" s="64">
        <v>67.914000000000001</v>
      </c>
      <c r="F128" s="38">
        <f t="shared" si="4"/>
        <v>67.914000000000001</v>
      </c>
      <c r="G128" s="39">
        <v>0.38</v>
      </c>
    </row>
    <row r="129" spans="1:7" x14ac:dyDescent="0.3">
      <c r="A129" s="30"/>
      <c r="B129" s="126" t="s">
        <v>2136</v>
      </c>
      <c r="C129" s="601" t="s">
        <v>2137</v>
      </c>
      <c r="D129" s="602"/>
      <c r="E129" s="64">
        <v>67.914000000000001</v>
      </c>
      <c r="F129" s="38">
        <f t="shared" si="4"/>
        <v>67.914000000000001</v>
      </c>
      <c r="G129" s="39">
        <v>0.38</v>
      </c>
    </row>
    <row r="130" spans="1:7" x14ac:dyDescent="0.3">
      <c r="A130" s="30"/>
      <c r="B130" s="126" t="s">
        <v>2138</v>
      </c>
      <c r="C130" s="601" t="s">
        <v>2139</v>
      </c>
      <c r="D130" s="602"/>
      <c r="E130" s="64">
        <v>94.358000000000004</v>
      </c>
      <c r="F130" s="38">
        <f t="shared" si="4"/>
        <v>94.358000000000004</v>
      </c>
      <c r="G130" s="39">
        <v>0.38</v>
      </c>
    </row>
    <row r="131" spans="1:7" x14ac:dyDescent="0.3">
      <c r="A131" s="30"/>
      <c r="B131" s="126" t="s">
        <v>2140</v>
      </c>
      <c r="C131" s="301" t="s">
        <v>2141</v>
      </c>
      <c r="D131" s="302"/>
      <c r="E131" s="64">
        <v>94.358000000000004</v>
      </c>
      <c r="F131" s="38"/>
      <c r="G131" s="39"/>
    </row>
    <row r="132" spans="1:7" x14ac:dyDescent="0.3">
      <c r="A132" s="30"/>
      <c r="B132" s="41" t="s">
        <v>89</v>
      </c>
      <c r="C132" s="596"/>
      <c r="D132" s="597"/>
      <c r="E132" s="64"/>
      <c r="F132" s="38"/>
      <c r="G132" s="39"/>
    </row>
    <row r="133" spans="1:7" x14ac:dyDescent="0.3">
      <c r="A133" s="30"/>
      <c r="B133" s="126" t="s">
        <v>2142</v>
      </c>
      <c r="C133" s="601" t="s">
        <v>2143</v>
      </c>
      <c r="D133" s="602"/>
      <c r="E133" s="64">
        <v>89.914000000000016</v>
      </c>
      <c r="F133" s="38">
        <f t="shared" si="4"/>
        <v>89.914000000000016</v>
      </c>
      <c r="G133" s="39">
        <v>0.38</v>
      </c>
    </row>
    <row r="134" spans="1:7" x14ac:dyDescent="0.3">
      <c r="A134" s="30"/>
      <c r="B134" s="126" t="s">
        <v>2144</v>
      </c>
      <c r="C134" s="601" t="s">
        <v>2145</v>
      </c>
      <c r="D134" s="602"/>
      <c r="E134" s="64">
        <v>89.914000000000016</v>
      </c>
      <c r="F134" s="38">
        <f t="shared" si="4"/>
        <v>89.914000000000016</v>
      </c>
      <c r="G134" s="39">
        <v>0.38</v>
      </c>
    </row>
    <row r="135" spans="1:7" x14ac:dyDescent="0.3">
      <c r="A135" s="70"/>
      <c r="B135" s="126" t="s">
        <v>2146</v>
      </c>
      <c r="C135" s="601" t="s">
        <v>2147</v>
      </c>
      <c r="D135" s="602"/>
      <c r="E135" s="64">
        <v>116.358</v>
      </c>
      <c r="F135" s="38">
        <f t="shared" si="4"/>
        <v>116.358</v>
      </c>
      <c r="G135" s="39">
        <v>0.38</v>
      </c>
    </row>
    <row r="136" spans="1:7" x14ac:dyDescent="0.3">
      <c r="A136" s="70"/>
      <c r="B136" s="126" t="s">
        <v>2148</v>
      </c>
      <c r="C136" s="301" t="s">
        <v>2149</v>
      </c>
      <c r="D136" s="302"/>
      <c r="E136" s="64">
        <v>116.358</v>
      </c>
      <c r="F136" s="38">
        <f t="shared" si="4"/>
        <v>116.358</v>
      </c>
      <c r="G136" s="39">
        <v>0.38</v>
      </c>
    </row>
    <row r="137" spans="1:7" x14ac:dyDescent="0.3">
      <c r="A137" s="70"/>
      <c r="B137" s="448" t="s">
        <v>2150</v>
      </c>
      <c r="C137" s="301"/>
      <c r="D137" s="302"/>
      <c r="E137" s="64"/>
      <c r="F137" s="38"/>
      <c r="G137" s="39"/>
    </row>
    <row r="138" spans="1:7" x14ac:dyDescent="0.3">
      <c r="A138" s="70"/>
      <c r="B138" s="126" t="s">
        <v>2151</v>
      </c>
      <c r="C138" s="301" t="s">
        <v>2152</v>
      </c>
      <c r="D138" s="302"/>
      <c r="E138" s="64">
        <v>48.951000000000001</v>
      </c>
      <c r="F138" s="38">
        <f t="shared" si="4"/>
        <v>48.951000000000001</v>
      </c>
      <c r="G138" s="39">
        <v>0.38</v>
      </c>
    </row>
    <row r="139" spans="1:7" x14ac:dyDescent="0.3">
      <c r="A139" s="70"/>
      <c r="B139" s="126" t="s">
        <v>2153</v>
      </c>
      <c r="C139" s="301" t="s">
        <v>2154</v>
      </c>
      <c r="D139" s="302"/>
      <c r="E139" s="64">
        <v>48.951000000000001</v>
      </c>
      <c r="F139" s="38">
        <f t="shared" si="4"/>
        <v>48.951000000000001</v>
      </c>
      <c r="G139" s="39">
        <v>0.38</v>
      </c>
    </row>
    <row r="140" spans="1:7" x14ac:dyDescent="0.3">
      <c r="A140" s="70"/>
      <c r="B140" s="448" t="s">
        <v>2155</v>
      </c>
      <c r="C140" s="301"/>
      <c r="D140" s="302"/>
      <c r="E140" s="64"/>
      <c r="F140" s="38">
        <f t="shared" si="4"/>
        <v>0</v>
      </c>
      <c r="G140" s="39">
        <v>0.38</v>
      </c>
    </row>
    <row r="141" spans="1:7" x14ac:dyDescent="0.3">
      <c r="A141" s="70"/>
      <c r="B141" s="126" t="s">
        <v>2156</v>
      </c>
      <c r="C141" s="301" t="s">
        <v>2157</v>
      </c>
      <c r="D141" s="302"/>
      <c r="E141" s="64">
        <v>69.951000000000008</v>
      </c>
      <c r="F141" s="38">
        <f t="shared" si="4"/>
        <v>69.951000000000008</v>
      </c>
      <c r="G141" s="39">
        <v>0.38</v>
      </c>
    </row>
    <row r="142" spans="1:7" x14ac:dyDescent="0.3">
      <c r="A142" s="70"/>
      <c r="B142" s="126" t="s">
        <v>2158</v>
      </c>
      <c r="C142" s="301" t="s">
        <v>2159</v>
      </c>
      <c r="D142" s="302"/>
      <c r="E142" s="64">
        <v>69.951000000000008</v>
      </c>
      <c r="F142" s="38">
        <f t="shared" si="4"/>
        <v>69.951000000000008</v>
      </c>
      <c r="G142" s="39">
        <v>0.38</v>
      </c>
    </row>
    <row r="143" spans="1:7" x14ac:dyDescent="0.3">
      <c r="A143" s="30"/>
      <c r="B143" s="65" t="s">
        <v>30</v>
      </c>
      <c r="C143" s="596"/>
      <c r="D143" s="597"/>
      <c r="F143" s="38"/>
      <c r="G143" s="39"/>
    </row>
    <row r="144" spans="1:7" x14ac:dyDescent="0.3">
      <c r="A144" s="30"/>
      <c r="B144" s="382" t="s">
        <v>2121</v>
      </c>
      <c r="C144" s="601" t="s">
        <v>42</v>
      </c>
      <c r="D144" s="602"/>
      <c r="E144" s="64"/>
      <c r="F144" s="38">
        <f t="shared" si="4"/>
        <v>0</v>
      </c>
      <c r="G144" s="39">
        <v>0.38</v>
      </c>
    </row>
    <row r="145" spans="1:7" ht="15" thickBot="1" x14ac:dyDescent="0.35">
      <c r="A145" s="71"/>
      <c r="B145" s="382" t="s">
        <v>2122</v>
      </c>
      <c r="C145" s="603" t="s">
        <v>85</v>
      </c>
      <c r="D145" s="604"/>
      <c r="E145" s="64"/>
      <c r="F145" s="49">
        <f t="shared" si="4"/>
        <v>0</v>
      </c>
      <c r="G145" s="50">
        <v>0.38</v>
      </c>
    </row>
    <row r="146" spans="1:7" x14ac:dyDescent="0.3">
      <c r="A146" s="51"/>
      <c r="B146" s="52" t="s">
        <v>90</v>
      </c>
      <c r="C146" s="53"/>
      <c r="D146" s="54"/>
      <c r="E146" s="28" t="s">
        <v>12</v>
      </c>
      <c r="F146" s="29" t="s">
        <v>13</v>
      </c>
      <c r="G146" s="588" t="s">
        <v>14</v>
      </c>
    </row>
    <row r="147" spans="1:7" ht="15" thickBot="1" x14ac:dyDescent="0.35">
      <c r="A147" s="30"/>
      <c r="B147" s="56" t="s">
        <v>91</v>
      </c>
      <c r="C147" s="57" t="s">
        <v>81</v>
      </c>
      <c r="D147" s="58"/>
      <c r="E147" s="66" t="s">
        <v>16</v>
      </c>
      <c r="F147" s="60" t="s">
        <v>16</v>
      </c>
      <c r="G147" s="600"/>
    </row>
    <row r="148" spans="1:7" x14ac:dyDescent="0.3">
      <c r="A148" s="70" t="s">
        <v>2622</v>
      </c>
      <c r="B148" s="44" t="s">
        <v>44</v>
      </c>
      <c r="C148" s="607"/>
      <c r="D148" s="608"/>
      <c r="E148" s="67"/>
      <c r="F148" s="68"/>
      <c r="G148" s="69"/>
    </row>
    <row r="149" spans="1:7" x14ac:dyDescent="0.3">
      <c r="A149" s="70"/>
      <c r="B149" s="449" t="s">
        <v>2160</v>
      </c>
      <c r="C149" s="601" t="s">
        <v>2161</v>
      </c>
      <c r="D149" s="602"/>
      <c r="E149" s="64">
        <v>45.298000000000002</v>
      </c>
      <c r="F149" s="38">
        <f t="shared" ref="F149:F163" si="5">E149*(1-$F$13)</f>
        <v>45.298000000000002</v>
      </c>
      <c r="G149" s="39">
        <v>0.38</v>
      </c>
    </row>
    <row r="150" spans="1:7" x14ac:dyDescent="0.3">
      <c r="A150" s="30"/>
      <c r="B150" s="126" t="s">
        <v>2162</v>
      </c>
      <c r="C150" s="601" t="s">
        <v>2163</v>
      </c>
      <c r="D150" s="602"/>
      <c r="E150" s="64">
        <v>47.4</v>
      </c>
      <c r="F150" s="38">
        <f t="shared" si="5"/>
        <v>47.4</v>
      </c>
      <c r="G150" s="39">
        <v>0.38</v>
      </c>
    </row>
    <row r="151" spans="1:7" x14ac:dyDescent="0.3">
      <c r="A151" s="30"/>
      <c r="B151" s="126" t="s">
        <v>2160</v>
      </c>
      <c r="C151" s="601" t="s">
        <v>2164</v>
      </c>
      <c r="D151" s="602"/>
      <c r="E151" s="64">
        <v>58.3</v>
      </c>
      <c r="F151" s="38">
        <f t="shared" si="5"/>
        <v>58.3</v>
      </c>
      <c r="G151" s="39">
        <v>0.38</v>
      </c>
    </row>
    <row r="152" spans="1:7" x14ac:dyDescent="0.3">
      <c r="A152" s="30"/>
      <c r="B152" s="126" t="s">
        <v>2162</v>
      </c>
      <c r="C152" s="601" t="s">
        <v>2165</v>
      </c>
      <c r="D152" s="602"/>
      <c r="E152" s="64">
        <v>59.004000000000005</v>
      </c>
      <c r="F152" s="38">
        <f t="shared" si="5"/>
        <v>59.004000000000005</v>
      </c>
      <c r="G152" s="39">
        <v>0.38</v>
      </c>
    </row>
    <row r="153" spans="1:7" x14ac:dyDescent="0.3">
      <c r="A153" s="303"/>
      <c r="B153" s="126" t="s">
        <v>2166</v>
      </c>
      <c r="C153" s="605" t="s">
        <v>2167</v>
      </c>
      <c r="D153" s="606"/>
      <c r="E153" s="64">
        <v>59.7</v>
      </c>
      <c r="F153" s="38">
        <f t="shared" si="5"/>
        <v>59.7</v>
      </c>
      <c r="G153" s="39">
        <v>0.38</v>
      </c>
    </row>
    <row r="154" spans="1:7" x14ac:dyDescent="0.3">
      <c r="A154" s="30"/>
      <c r="B154" s="126" t="s">
        <v>93</v>
      </c>
      <c r="C154" s="450" t="s">
        <v>2168</v>
      </c>
      <c r="D154" s="451"/>
      <c r="E154" s="64">
        <v>64.099999999999994</v>
      </c>
      <c r="F154" s="38">
        <f t="shared" si="5"/>
        <v>64.099999999999994</v>
      </c>
      <c r="G154" s="39">
        <v>0.38</v>
      </c>
    </row>
    <row r="155" spans="1:7" x14ac:dyDescent="0.3">
      <c r="A155" s="30"/>
      <c r="B155" s="65" t="s">
        <v>94</v>
      </c>
      <c r="C155" s="592"/>
      <c r="D155" s="593"/>
      <c r="E155" s="64"/>
      <c r="F155" s="38"/>
      <c r="G155" s="39"/>
    </row>
    <row r="156" spans="1:7" x14ac:dyDescent="0.3">
      <c r="A156" s="30"/>
      <c r="B156" s="382" t="s">
        <v>2169</v>
      </c>
      <c r="C156" s="601" t="s">
        <v>2170</v>
      </c>
      <c r="D156" s="602"/>
      <c r="E156" s="64">
        <v>66.7</v>
      </c>
      <c r="F156" s="38">
        <f t="shared" si="5"/>
        <v>66.7</v>
      </c>
      <c r="G156" s="39">
        <v>0.38</v>
      </c>
    </row>
    <row r="157" spans="1:7" x14ac:dyDescent="0.3">
      <c r="A157" s="30"/>
      <c r="B157" s="382" t="s">
        <v>2171</v>
      </c>
      <c r="C157" s="601" t="s">
        <v>2172</v>
      </c>
      <c r="D157" s="602"/>
      <c r="E157" s="64">
        <v>68.7</v>
      </c>
      <c r="F157" s="38">
        <f t="shared" si="5"/>
        <v>68.7</v>
      </c>
      <c r="G157" s="39">
        <v>0.38</v>
      </c>
    </row>
    <row r="158" spans="1:7" x14ac:dyDescent="0.3">
      <c r="A158" s="30"/>
      <c r="B158" s="382" t="s">
        <v>2169</v>
      </c>
      <c r="C158" s="601" t="s">
        <v>2173</v>
      </c>
      <c r="D158" s="602"/>
      <c r="E158" s="64">
        <v>69</v>
      </c>
      <c r="F158" s="38">
        <f t="shared" si="5"/>
        <v>69</v>
      </c>
      <c r="G158" s="39">
        <v>0.38</v>
      </c>
    </row>
    <row r="159" spans="1:7" x14ac:dyDescent="0.3">
      <c r="A159" s="30"/>
      <c r="B159" s="382" t="s">
        <v>2174</v>
      </c>
      <c r="C159" s="601" t="s">
        <v>2175</v>
      </c>
      <c r="D159" s="602"/>
      <c r="E159" s="64">
        <v>69.900000000000006</v>
      </c>
      <c r="F159" s="38">
        <f t="shared" si="5"/>
        <v>69.900000000000006</v>
      </c>
      <c r="G159" s="39">
        <v>0.38</v>
      </c>
    </row>
    <row r="160" spans="1:7" x14ac:dyDescent="0.3">
      <c r="A160" s="30"/>
      <c r="B160" s="382" t="s">
        <v>2176</v>
      </c>
      <c r="C160" s="605" t="s">
        <v>2177</v>
      </c>
      <c r="D160" s="606"/>
      <c r="E160" s="64">
        <v>74</v>
      </c>
      <c r="F160" s="38">
        <f t="shared" si="5"/>
        <v>74</v>
      </c>
      <c r="G160" s="39">
        <v>0.38</v>
      </c>
    </row>
    <row r="161" spans="1:7" x14ac:dyDescent="0.3">
      <c r="A161" s="30"/>
      <c r="B161" s="65" t="s">
        <v>30</v>
      </c>
      <c r="C161" s="596"/>
      <c r="D161" s="597"/>
      <c r="E161" s="64"/>
      <c r="F161" s="38"/>
      <c r="G161" s="39"/>
    </row>
    <row r="162" spans="1:7" x14ac:dyDescent="0.3">
      <c r="A162" s="30"/>
      <c r="B162" s="382" t="s">
        <v>2121</v>
      </c>
      <c r="C162" s="601" t="s">
        <v>42</v>
      </c>
      <c r="D162" s="602"/>
      <c r="E162" s="64"/>
      <c r="F162" s="38">
        <f t="shared" si="5"/>
        <v>0</v>
      </c>
      <c r="G162" s="39">
        <v>3.38</v>
      </c>
    </row>
    <row r="163" spans="1:7" ht="15" thickBot="1" x14ac:dyDescent="0.35">
      <c r="A163" s="30"/>
      <c r="B163" s="382" t="s">
        <v>2122</v>
      </c>
      <c r="C163" s="603" t="s">
        <v>85</v>
      </c>
      <c r="D163" s="604"/>
      <c r="E163" s="64"/>
      <c r="F163" s="38">
        <f t="shared" si="5"/>
        <v>0</v>
      </c>
      <c r="G163" s="39">
        <v>4.38</v>
      </c>
    </row>
    <row r="164" spans="1:7" x14ac:dyDescent="0.3">
      <c r="A164" s="51"/>
      <c r="B164" s="52" t="s">
        <v>95</v>
      </c>
      <c r="C164" s="53"/>
      <c r="D164" s="54"/>
      <c r="E164" s="28" t="s">
        <v>12</v>
      </c>
      <c r="F164" s="29" t="s">
        <v>13</v>
      </c>
      <c r="G164" s="588" t="s">
        <v>14</v>
      </c>
    </row>
    <row r="165" spans="1:7" ht="15" thickBot="1" x14ac:dyDescent="0.35">
      <c r="A165" s="30"/>
      <c r="B165" s="91" t="s">
        <v>96</v>
      </c>
      <c r="C165" s="92" t="s">
        <v>97</v>
      </c>
      <c r="D165" s="93"/>
      <c r="E165" s="34" t="s">
        <v>16</v>
      </c>
      <c r="F165" s="35" t="s">
        <v>16</v>
      </c>
      <c r="G165" s="610"/>
    </row>
    <row r="166" spans="1:7" x14ac:dyDescent="0.3">
      <c r="A166" s="30"/>
      <c r="B166" s="527" t="s">
        <v>1162</v>
      </c>
      <c r="C166" s="611" t="s">
        <v>2178</v>
      </c>
      <c r="D166" s="611"/>
      <c r="E166" s="165">
        <v>15</v>
      </c>
      <c r="F166" s="100">
        <f t="shared" ref="F166:F171" si="6">E166*(1-$F$13)</f>
        <v>15</v>
      </c>
      <c r="G166" s="335">
        <v>0.38</v>
      </c>
    </row>
    <row r="167" spans="1:7" x14ac:dyDescent="0.3">
      <c r="A167" s="30"/>
      <c r="B167" s="126" t="s">
        <v>1163</v>
      </c>
      <c r="C167" s="609" t="s">
        <v>2179</v>
      </c>
      <c r="D167" s="609"/>
      <c r="E167" s="45">
        <v>15</v>
      </c>
      <c r="F167" s="38">
        <f t="shared" si="6"/>
        <v>15</v>
      </c>
      <c r="G167" s="319">
        <v>0.38</v>
      </c>
    </row>
    <row r="168" spans="1:7" x14ac:dyDescent="0.3">
      <c r="A168" s="30"/>
      <c r="B168" s="126" t="s">
        <v>1164</v>
      </c>
      <c r="C168" s="609" t="s">
        <v>2180</v>
      </c>
      <c r="D168" s="609"/>
      <c r="E168" s="45">
        <v>22</v>
      </c>
      <c r="F168" s="38">
        <f t="shared" si="6"/>
        <v>22</v>
      </c>
      <c r="G168" s="319">
        <v>0.38</v>
      </c>
    </row>
    <row r="169" spans="1:7" x14ac:dyDescent="0.3">
      <c r="A169" s="30"/>
      <c r="B169" s="126" t="s">
        <v>1165</v>
      </c>
      <c r="C169" s="609" t="s">
        <v>2181</v>
      </c>
      <c r="D169" s="609"/>
      <c r="E169" s="45">
        <v>22</v>
      </c>
      <c r="F169" s="38">
        <f t="shared" si="6"/>
        <v>22</v>
      </c>
      <c r="G169" s="319">
        <v>0.38</v>
      </c>
    </row>
    <row r="170" spans="1:7" x14ac:dyDescent="0.3">
      <c r="A170" s="30"/>
      <c r="B170" s="126" t="s">
        <v>1166</v>
      </c>
      <c r="C170" s="609" t="s">
        <v>2182</v>
      </c>
      <c r="D170" s="609"/>
      <c r="E170" s="45">
        <v>23</v>
      </c>
      <c r="F170" s="38">
        <f t="shared" si="6"/>
        <v>23</v>
      </c>
      <c r="G170" s="319">
        <v>0.38</v>
      </c>
    </row>
    <row r="171" spans="1:7" x14ac:dyDescent="0.3">
      <c r="A171" s="30"/>
      <c r="B171" s="41" t="s">
        <v>30</v>
      </c>
      <c r="C171" s="612"/>
      <c r="D171" s="612"/>
      <c r="E171" s="45">
        <v>23</v>
      </c>
      <c r="F171" s="38">
        <f t="shared" si="6"/>
        <v>23</v>
      </c>
      <c r="G171" s="319">
        <v>0.38</v>
      </c>
    </row>
    <row r="172" spans="1:7" ht="15" thickBot="1" x14ac:dyDescent="0.35">
      <c r="A172" s="30"/>
      <c r="B172" s="260" t="s">
        <v>2121</v>
      </c>
      <c r="C172" s="613" t="s">
        <v>42</v>
      </c>
      <c r="D172" s="613"/>
      <c r="E172" s="474"/>
      <c r="F172" s="492"/>
      <c r="G172" s="324"/>
    </row>
    <row r="173" spans="1:7" x14ac:dyDescent="0.3">
      <c r="A173" s="85"/>
      <c r="B173" s="91" t="s">
        <v>98</v>
      </c>
      <c r="C173" s="86"/>
      <c r="D173" s="318"/>
      <c r="E173" s="76" t="s">
        <v>12</v>
      </c>
      <c r="F173" s="98" t="s">
        <v>13</v>
      </c>
      <c r="G173" s="589" t="s">
        <v>14</v>
      </c>
    </row>
    <row r="174" spans="1:7" ht="15" thickBot="1" x14ac:dyDescent="0.35">
      <c r="A174" s="88"/>
      <c r="B174" s="56" t="s">
        <v>99</v>
      </c>
      <c r="C174" s="57"/>
      <c r="D174" s="58"/>
      <c r="E174" s="66" t="s">
        <v>16</v>
      </c>
      <c r="F174" s="60" t="s">
        <v>16</v>
      </c>
      <c r="G174" s="600"/>
    </row>
    <row r="175" spans="1:7" x14ac:dyDescent="0.3">
      <c r="A175" s="88"/>
      <c r="B175" s="77" t="s">
        <v>52</v>
      </c>
      <c r="C175" s="78"/>
      <c r="D175" s="79"/>
      <c r="E175" s="80"/>
      <c r="F175" s="68"/>
      <c r="G175" s="81"/>
    </row>
    <row r="176" spans="1:7" x14ac:dyDescent="0.3">
      <c r="A176" s="88"/>
      <c r="B176" s="36" t="s">
        <v>100</v>
      </c>
      <c r="C176" s="592" t="s">
        <v>101</v>
      </c>
      <c r="D176" s="593"/>
      <c r="E176" s="45">
        <v>3</v>
      </c>
      <c r="F176" s="38">
        <f t="shared" ref="F176:F185" si="7">E176*(1-$F$13)</f>
        <v>3</v>
      </c>
      <c r="G176" s="73">
        <v>0.22</v>
      </c>
    </row>
    <row r="177" spans="1:7" x14ac:dyDescent="0.3">
      <c r="A177" s="88"/>
      <c r="B177" s="36" t="s">
        <v>102</v>
      </c>
      <c r="C177" s="596" t="s">
        <v>103</v>
      </c>
      <c r="D177" s="597"/>
      <c r="E177" s="45">
        <v>4.3</v>
      </c>
      <c r="F177" s="38">
        <f t="shared" si="7"/>
        <v>4.3</v>
      </c>
      <c r="G177" s="73">
        <v>0.22</v>
      </c>
    </row>
    <row r="178" spans="1:7" x14ac:dyDescent="0.3">
      <c r="A178" s="88"/>
      <c r="B178" s="36" t="s">
        <v>104</v>
      </c>
      <c r="C178" s="596" t="s">
        <v>105</v>
      </c>
      <c r="D178" s="597"/>
      <c r="E178" s="45">
        <v>6.5</v>
      </c>
      <c r="F178" s="38">
        <f t="shared" si="7"/>
        <v>6.5</v>
      </c>
      <c r="G178" s="73">
        <v>0.22</v>
      </c>
    </row>
    <row r="179" spans="1:7" x14ac:dyDescent="0.3">
      <c r="A179" s="88"/>
      <c r="B179" s="36" t="s">
        <v>106</v>
      </c>
      <c r="C179" s="596" t="s">
        <v>107</v>
      </c>
      <c r="D179" s="597"/>
      <c r="E179" s="45">
        <v>8.5</v>
      </c>
      <c r="F179" s="38">
        <f t="shared" si="7"/>
        <v>8.5</v>
      </c>
      <c r="G179" s="73">
        <v>0.22</v>
      </c>
    </row>
    <row r="180" spans="1:7" x14ac:dyDescent="0.3">
      <c r="A180" s="88"/>
      <c r="B180" s="36" t="s">
        <v>108</v>
      </c>
      <c r="C180" s="596" t="s">
        <v>109</v>
      </c>
      <c r="D180" s="597"/>
      <c r="E180" s="48">
        <v>14.5</v>
      </c>
      <c r="F180" s="38">
        <f t="shared" si="7"/>
        <v>14.5</v>
      </c>
      <c r="G180" s="73">
        <v>0.22</v>
      </c>
    </row>
    <row r="181" spans="1:7" x14ac:dyDescent="0.3">
      <c r="A181" s="88"/>
      <c r="B181" s="36" t="s">
        <v>2183</v>
      </c>
      <c r="C181" s="612" t="s">
        <v>2184</v>
      </c>
      <c r="D181" s="612"/>
      <c r="E181" s="48"/>
      <c r="F181" s="38"/>
      <c r="G181" s="73"/>
    </row>
    <row r="182" spans="1:7" x14ac:dyDescent="0.3">
      <c r="A182" s="88"/>
      <c r="B182" s="41" t="s">
        <v>44</v>
      </c>
      <c r="C182" s="592"/>
      <c r="D182" s="593"/>
      <c r="E182" s="82"/>
      <c r="F182" s="38"/>
      <c r="G182" s="73"/>
    </row>
    <row r="183" spans="1:7" x14ac:dyDescent="0.3">
      <c r="A183" s="88"/>
      <c r="B183" s="36" t="s">
        <v>110</v>
      </c>
      <c r="C183" s="596" t="s">
        <v>111</v>
      </c>
      <c r="D183" s="597"/>
      <c r="E183" s="45">
        <v>3</v>
      </c>
      <c r="F183" s="38">
        <f t="shared" si="7"/>
        <v>3</v>
      </c>
      <c r="G183" s="73">
        <v>0.22</v>
      </c>
    </row>
    <row r="184" spans="1:7" x14ac:dyDescent="0.3">
      <c r="A184" s="88"/>
      <c r="B184" s="36" t="s">
        <v>112</v>
      </c>
      <c r="C184" s="596" t="s">
        <v>113</v>
      </c>
      <c r="D184" s="597"/>
      <c r="E184" s="45">
        <v>4.3</v>
      </c>
      <c r="F184" s="38">
        <f t="shared" si="7"/>
        <v>4.3</v>
      </c>
      <c r="G184" s="73">
        <v>0.22</v>
      </c>
    </row>
    <row r="185" spans="1:7" x14ac:dyDescent="0.3">
      <c r="A185" s="88"/>
      <c r="B185" s="36" t="s">
        <v>114</v>
      </c>
      <c r="C185" s="596" t="s">
        <v>115</v>
      </c>
      <c r="D185" s="597"/>
      <c r="E185" s="45">
        <v>6.5</v>
      </c>
      <c r="F185" s="38">
        <f t="shared" si="7"/>
        <v>6.5</v>
      </c>
      <c r="G185" s="73">
        <v>0.22</v>
      </c>
    </row>
    <row r="186" spans="1:7" x14ac:dyDescent="0.3">
      <c r="A186" s="88"/>
      <c r="B186" s="36" t="s">
        <v>116</v>
      </c>
      <c r="C186" s="596" t="s">
        <v>117</v>
      </c>
      <c r="D186" s="597"/>
      <c r="E186" s="45">
        <v>8.5</v>
      </c>
      <c r="F186" s="38">
        <f>E186*(1-$F$13)</f>
        <v>8.5</v>
      </c>
      <c r="G186" s="73">
        <v>0.22</v>
      </c>
    </row>
    <row r="187" spans="1:7" x14ac:dyDescent="0.3">
      <c r="A187" s="88"/>
      <c r="B187" s="36" t="s">
        <v>118</v>
      </c>
      <c r="C187" s="594" t="s">
        <v>119</v>
      </c>
      <c r="D187" s="595"/>
      <c r="E187" s="45">
        <v>14.5</v>
      </c>
      <c r="F187" s="38">
        <f t="shared" ref="F187:F188" si="8">E187*(1-$F$13)</f>
        <v>14.5</v>
      </c>
      <c r="G187" s="73">
        <v>0.22</v>
      </c>
    </row>
    <row r="188" spans="1:7" ht="15" thickBot="1" x14ac:dyDescent="0.35">
      <c r="A188" s="74"/>
      <c r="B188" s="83" t="s">
        <v>120</v>
      </c>
      <c r="C188" s="598" t="s">
        <v>121</v>
      </c>
      <c r="D188" s="599"/>
      <c r="E188" s="84">
        <v>43</v>
      </c>
      <c r="F188" s="49">
        <f t="shared" si="8"/>
        <v>43</v>
      </c>
      <c r="G188" s="73">
        <v>0.22</v>
      </c>
    </row>
    <row r="189" spans="1:7" x14ac:dyDescent="0.3">
      <c r="A189" s="85"/>
      <c r="B189" s="52" t="s">
        <v>122</v>
      </c>
      <c r="C189" s="53"/>
      <c r="D189" s="97"/>
      <c r="E189" s="28" t="s">
        <v>12</v>
      </c>
      <c r="F189" s="29" t="s">
        <v>13</v>
      </c>
      <c r="G189" s="588" t="s">
        <v>14</v>
      </c>
    </row>
    <row r="190" spans="1:7" ht="15" thickBot="1" x14ac:dyDescent="0.35">
      <c r="A190" s="88"/>
      <c r="B190" s="56" t="s">
        <v>123</v>
      </c>
      <c r="C190" s="57"/>
      <c r="D190" s="89"/>
      <c r="E190" s="59" t="s">
        <v>16</v>
      </c>
      <c r="F190" s="60" t="s">
        <v>16</v>
      </c>
      <c r="G190" s="600"/>
    </row>
    <row r="191" spans="1:7" x14ac:dyDescent="0.3">
      <c r="A191" s="502"/>
      <c r="B191" s="110" t="s">
        <v>52</v>
      </c>
      <c r="C191" s="590"/>
      <c r="D191" s="591"/>
      <c r="E191" s="165"/>
      <c r="F191" s="100"/>
      <c r="G191" s="95"/>
    </row>
    <row r="192" spans="1:7" x14ac:dyDescent="0.3">
      <c r="A192" s="502"/>
      <c r="B192" s="36" t="s">
        <v>124</v>
      </c>
      <c r="C192" s="596" t="s">
        <v>125</v>
      </c>
      <c r="D192" s="597"/>
      <c r="E192" s="45">
        <v>3</v>
      </c>
      <c r="F192" s="38">
        <f t="shared" ref="F192:F196" si="9">E192*(1-$F$13)</f>
        <v>3</v>
      </c>
      <c r="G192" s="73">
        <v>0.22</v>
      </c>
    </row>
    <row r="193" spans="1:7" x14ac:dyDescent="0.3">
      <c r="A193" s="502"/>
      <c r="B193" s="36" t="s">
        <v>126</v>
      </c>
      <c r="C193" s="596" t="s">
        <v>127</v>
      </c>
      <c r="D193" s="597"/>
      <c r="E193" s="90">
        <v>4.3</v>
      </c>
      <c r="F193" s="38">
        <f t="shared" si="9"/>
        <v>4.3</v>
      </c>
      <c r="G193" s="73">
        <v>0.22</v>
      </c>
    </row>
    <row r="194" spans="1:7" x14ac:dyDescent="0.3">
      <c r="A194" s="502"/>
      <c r="B194" s="36" t="s">
        <v>128</v>
      </c>
      <c r="C194" s="596" t="s">
        <v>129</v>
      </c>
      <c r="D194" s="597"/>
      <c r="E194" s="45">
        <v>6.5</v>
      </c>
      <c r="F194" s="38">
        <f t="shared" si="9"/>
        <v>6.5</v>
      </c>
      <c r="G194" s="73">
        <v>0.22</v>
      </c>
    </row>
    <row r="195" spans="1:7" x14ac:dyDescent="0.3">
      <c r="A195" s="502"/>
      <c r="B195" s="36" t="s">
        <v>130</v>
      </c>
      <c r="C195" s="596" t="s">
        <v>131</v>
      </c>
      <c r="D195" s="597"/>
      <c r="E195" s="45">
        <v>8.5</v>
      </c>
      <c r="F195" s="38">
        <f t="shared" si="9"/>
        <v>8.5</v>
      </c>
      <c r="G195" s="73">
        <v>0.22</v>
      </c>
    </row>
    <row r="196" spans="1:7" x14ac:dyDescent="0.3">
      <c r="A196" s="502"/>
      <c r="B196" s="36" t="s">
        <v>132</v>
      </c>
      <c r="C196" s="596" t="s">
        <v>133</v>
      </c>
      <c r="D196" s="597"/>
      <c r="E196" s="45">
        <v>14.5</v>
      </c>
      <c r="F196" s="38">
        <f t="shared" si="9"/>
        <v>14.5</v>
      </c>
      <c r="G196" s="73">
        <v>0.22</v>
      </c>
    </row>
    <row r="197" spans="1:7" x14ac:dyDescent="0.3">
      <c r="A197" s="502"/>
      <c r="B197" s="44" t="s">
        <v>44</v>
      </c>
      <c r="C197" s="596"/>
      <c r="D197" s="597"/>
      <c r="E197" s="90"/>
      <c r="F197" s="38"/>
      <c r="G197" s="73"/>
    </row>
    <row r="198" spans="1:7" x14ac:dyDescent="0.3">
      <c r="A198" s="502"/>
      <c r="B198" s="36" t="s">
        <v>134</v>
      </c>
      <c r="C198" s="596" t="s">
        <v>135</v>
      </c>
      <c r="D198" s="597"/>
      <c r="E198" s="48">
        <v>3</v>
      </c>
      <c r="F198" s="38">
        <f t="shared" ref="F198:F201" si="10">E198*(1-$F$13)</f>
        <v>3</v>
      </c>
      <c r="G198" s="73">
        <v>0.22</v>
      </c>
    </row>
    <row r="199" spans="1:7" x14ac:dyDescent="0.3">
      <c r="A199" s="502"/>
      <c r="B199" s="36" t="s">
        <v>136</v>
      </c>
      <c r="C199" s="596" t="s">
        <v>137</v>
      </c>
      <c r="D199" s="597"/>
      <c r="E199" s="45">
        <v>4.3</v>
      </c>
      <c r="F199" s="38">
        <f t="shared" si="10"/>
        <v>4.3</v>
      </c>
      <c r="G199" s="73">
        <v>0.22</v>
      </c>
    </row>
    <row r="200" spans="1:7" x14ac:dyDescent="0.3">
      <c r="A200" s="502"/>
      <c r="B200" s="36" t="s">
        <v>138</v>
      </c>
      <c r="C200" s="596" t="s">
        <v>139</v>
      </c>
      <c r="D200" s="597"/>
      <c r="E200" s="45">
        <v>6.5</v>
      </c>
      <c r="F200" s="38">
        <f t="shared" si="10"/>
        <v>6.5</v>
      </c>
      <c r="G200" s="73">
        <v>0.22</v>
      </c>
    </row>
    <row r="201" spans="1:7" x14ac:dyDescent="0.3">
      <c r="A201" s="502"/>
      <c r="B201" s="36" t="s">
        <v>140</v>
      </c>
      <c r="C201" s="596" t="s">
        <v>141</v>
      </c>
      <c r="D201" s="597"/>
      <c r="E201" s="45">
        <v>8.5</v>
      </c>
      <c r="F201" s="38">
        <f t="shared" si="10"/>
        <v>8.5</v>
      </c>
      <c r="G201" s="73">
        <v>0.22</v>
      </c>
    </row>
    <row r="202" spans="1:7" x14ac:dyDescent="0.3">
      <c r="A202" s="502"/>
      <c r="B202" s="36" t="s">
        <v>142</v>
      </c>
      <c r="C202" s="596" t="s">
        <v>143</v>
      </c>
      <c r="D202" s="597"/>
      <c r="E202" s="45">
        <v>14.5</v>
      </c>
      <c r="F202" s="38">
        <f>E202*(1-$F$13)</f>
        <v>14.5</v>
      </c>
      <c r="G202" s="73">
        <v>0.22</v>
      </c>
    </row>
    <row r="203" spans="1:7" x14ac:dyDescent="0.3">
      <c r="A203" s="502"/>
      <c r="B203" s="44" t="s">
        <v>30</v>
      </c>
      <c r="C203" s="596"/>
      <c r="D203" s="597"/>
      <c r="E203" s="45"/>
      <c r="F203" s="38"/>
      <c r="G203" s="73"/>
    </row>
    <row r="204" spans="1:7" x14ac:dyDescent="0.3">
      <c r="A204" s="502"/>
      <c r="B204" s="304" t="s">
        <v>144</v>
      </c>
      <c r="C204" s="596" t="s">
        <v>145</v>
      </c>
      <c r="D204" s="597"/>
      <c r="E204" s="45">
        <v>10</v>
      </c>
      <c r="F204" s="38">
        <f>E204*(1-$F$13)</f>
        <v>10</v>
      </c>
      <c r="G204" s="73">
        <v>0.22</v>
      </c>
    </row>
    <row r="205" spans="1:7" x14ac:dyDescent="0.3">
      <c r="A205" s="502"/>
      <c r="B205" s="304" t="s">
        <v>146</v>
      </c>
      <c r="C205" s="596" t="s">
        <v>147</v>
      </c>
      <c r="D205" s="597"/>
      <c r="E205" s="45">
        <v>12</v>
      </c>
      <c r="F205" s="38">
        <f>E205*(1-$F$13)</f>
        <v>12</v>
      </c>
      <c r="G205" s="73">
        <v>0.22</v>
      </c>
    </row>
    <row r="206" spans="1:7" x14ac:dyDescent="0.3">
      <c r="A206" s="502"/>
      <c r="B206" s="444" t="s">
        <v>148</v>
      </c>
      <c r="C206" s="596" t="s">
        <v>149</v>
      </c>
      <c r="D206" s="597"/>
      <c r="E206" s="45"/>
      <c r="F206" s="38"/>
      <c r="G206" s="73"/>
    </row>
    <row r="207" spans="1:7" ht="15" thickBot="1" x14ac:dyDescent="0.35">
      <c r="A207" s="71"/>
      <c r="B207" s="529" t="s">
        <v>150</v>
      </c>
      <c r="C207" s="598" t="s">
        <v>151</v>
      </c>
      <c r="D207" s="599"/>
      <c r="E207" s="474"/>
      <c r="F207" s="492"/>
      <c r="G207" s="526"/>
    </row>
    <row r="208" spans="1:7" x14ac:dyDescent="0.3">
      <c r="A208" s="30"/>
      <c r="B208" s="91" t="s">
        <v>98</v>
      </c>
      <c r="C208" s="86"/>
      <c r="D208" s="318"/>
      <c r="E208" s="523" t="s">
        <v>12</v>
      </c>
      <c r="F208" s="98" t="s">
        <v>13</v>
      </c>
      <c r="G208" s="589" t="s">
        <v>14</v>
      </c>
    </row>
    <row r="209" spans="1:7" ht="15" thickBot="1" x14ac:dyDescent="0.35">
      <c r="A209" s="30"/>
      <c r="B209" s="91" t="s">
        <v>152</v>
      </c>
      <c r="C209" s="92"/>
      <c r="D209" s="93"/>
      <c r="E209" s="59" t="s">
        <v>16</v>
      </c>
      <c r="F209" s="60" t="s">
        <v>16</v>
      </c>
      <c r="G209" s="610"/>
    </row>
    <row r="210" spans="1:7" x14ac:dyDescent="0.3">
      <c r="A210" s="30"/>
      <c r="B210" s="94" t="s">
        <v>153</v>
      </c>
      <c r="C210" s="590" t="s">
        <v>154</v>
      </c>
      <c r="D210" s="591"/>
      <c r="E210" s="37">
        <v>20</v>
      </c>
      <c r="F210" s="68">
        <f t="shared" ref="F210:F215" si="11">E210*(1-$F$13)</f>
        <v>20</v>
      </c>
      <c r="G210" s="95">
        <v>0.22</v>
      </c>
    </row>
    <row r="211" spans="1:7" x14ac:dyDescent="0.3">
      <c r="A211" s="30"/>
      <c r="B211" s="40" t="s">
        <v>155</v>
      </c>
      <c r="C211" s="596" t="s">
        <v>2506</v>
      </c>
      <c r="D211" s="597"/>
      <c r="E211" s="37">
        <v>23</v>
      </c>
      <c r="F211" s="38">
        <f t="shared" si="11"/>
        <v>23</v>
      </c>
      <c r="G211" s="73">
        <v>0.22</v>
      </c>
    </row>
    <row r="212" spans="1:7" x14ac:dyDescent="0.3">
      <c r="A212" s="30"/>
      <c r="B212" s="40" t="s">
        <v>156</v>
      </c>
      <c r="C212" s="596" t="s">
        <v>157</v>
      </c>
      <c r="D212" s="597"/>
      <c r="E212" s="37">
        <v>23</v>
      </c>
      <c r="F212" s="38">
        <f t="shared" si="11"/>
        <v>23</v>
      </c>
      <c r="G212" s="73">
        <v>0.22</v>
      </c>
    </row>
    <row r="213" spans="1:7" x14ac:dyDescent="0.3">
      <c r="A213" s="30"/>
      <c r="B213" s="40" t="s">
        <v>158</v>
      </c>
      <c r="C213" s="596" t="s">
        <v>159</v>
      </c>
      <c r="D213" s="597"/>
      <c r="E213" s="37">
        <v>20</v>
      </c>
      <c r="F213" s="38">
        <f t="shared" si="11"/>
        <v>20</v>
      </c>
      <c r="G213" s="73">
        <v>0.22</v>
      </c>
    </row>
    <row r="214" spans="1:7" x14ac:dyDescent="0.3">
      <c r="A214" s="30"/>
      <c r="B214" s="40" t="s">
        <v>160</v>
      </c>
      <c r="C214" s="596" t="s">
        <v>2507</v>
      </c>
      <c r="D214" s="597"/>
      <c r="E214" s="37">
        <v>23</v>
      </c>
      <c r="F214" s="38">
        <f t="shared" si="11"/>
        <v>23</v>
      </c>
      <c r="G214" s="73">
        <v>0.22</v>
      </c>
    </row>
    <row r="215" spans="1:7" ht="15" thickBot="1" x14ac:dyDescent="0.35">
      <c r="A215" s="30"/>
      <c r="B215" s="40" t="s">
        <v>161</v>
      </c>
      <c r="C215" s="598" t="s">
        <v>162</v>
      </c>
      <c r="D215" s="599"/>
      <c r="E215" s="37">
        <v>23</v>
      </c>
      <c r="F215" s="96">
        <f t="shared" si="11"/>
        <v>23</v>
      </c>
      <c r="G215" s="73">
        <v>0.22</v>
      </c>
    </row>
    <row r="216" spans="1:7" x14ac:dyDescent="0.3">
      <c r="A216" s="30"/>
      <c r="B216" s="52" t="s">
        <v>98</v>
      </c>
      <c r="C216" s="53"/>
      <c r="D216" s="97"/>
      <c r="E216" s="55" t="s">
        <v>12</v>
      </c>
      <c r="F216" s="98" t="s">
        <v>13</v>
      </c>
      <c r="G216" s="588" t="s">
        <v>14</v>
      </c>
    </row>
    <row r="217" spans="1:7" ht="15" thickBot="1" x14ac:dyDescent="0.35">
      <c r="A217" s="30"/>
      <c r="B217" s="91" t="s">
        <v>163</v>
      </c>
      <c r="C217" s="92"/>
      <c r="D217" s="99"/>
      <c r="E217" s="59" t="s">
        <v>16</v>
      </c>
      <c r="F217" s="35" t="s">
        <v>16</v>
      </c>
      <c r="G217" s="610"/>
    </row>
    <row r="218" spans="1:7" x14ac:dyDescent="0.3">
      <c r="A218" s="30"/>
      <c r="B218" s="94" t="s">
        <v>164</v>
      </c>
      <c r="C218" s="590" t="s">
        <v>165</v>
      </c>
      <c r="D218" s="591"/>
      <c r="E218" s="37">
        <v>26</v>
      </c>
      <c r="F218" s="100">
        <f t="shared" ref="F218:F229" si="12">E218*(1-$F$13)</f>
        <v>26</v>
      </c>
      <c r="G218" s="95">
        <v>0.22</v>
      </c>
    </row>
    <row r="219" spans="1:7" x14ac:dyDescent="0.3">
      <c r="A219" s="30"/>
      <c r="B219" s="40" t="s">
        <v>166</v>
      </c>
      <c r="C219" s="596" t="s">
        <v>2508</v>
      </c>
      <c r="D219" s="597"/>
      <c r="E219" s="37">
        <v>31</v>
      </c>
      <c r="F219" s="38">
        <f t="shared" si="12"/>
        <v>31</v>
      </c>
      <c r="G219" s="73">
        <v>0.22</v>
      </c>
    </row>
    <row r="220" spans="1:7" x14ac:dyDescent="0.3">
      <c r="A220" s="30"/>
      <c r="B220" s="40" t="s">
        <v>167</v>
      </c>
      <c r="C220" s="614" t="s">
        <v>168</v>
      </c>
      <c r="D220" s="615"/>
      <c r="E220" s="37">
        <v>31</v>
      </c>
      <c r="F220" s="38">
        <f t="shared" si="12"/>
        <v>31</v>
      </c>
      <c r="G220" s="73">
        <v>0.22</v>
      </c>
    </row>
    <row r="221" spans="1:7" x14ac:dyDescent="0.3">
      <c r="A221" s="30"/>
      <c r="B221" s="40" t="s">
        <v>169</v>
      </c>
      <c r="C221" s="596" t="s">
        <v>170</v>
      </c>
      <c r="D221" s="597"/>
      <c r="E221" s="37">
        <v>26</v>
      </c>
      <c r="F221" s="38">
        <f t="shared" si="12"/>
        <v>26</v>
      </c>
      <c r="G221" s="73">
        <v>0.22</v>
      </c>
    </row>
    <row r="222" spans="1:7" x14ac:dyDescent="0.3">
      <c r="A222" s="30"/>
      <c r="B222" s="40" t="s">
        <v>171</v>
      </c>
      <c r="C222" s="596" t="s">
        <v>2509</v>
      </c>
      <c r="D222" s="597"/>
      <c r="E222" s="37">
        <v>31</v>
      </c>
      <c r="F222" s="38">
        <f t="shared" si="12"/>
        <v>31</v>
      </c>
      <c r="G222" s="73">
        <v>0.22</v>
      </c>
    </row>
    <row r="223" spans="1:7" x14ac:dyDescent="0.3">
      <c r="A223" s="30"/>
      <c r="B223" s="40" t="s">
        <v>172</v>
      </c>
      <c r="C223" s="596" t="s">
        <v>173</v>
      </c>
      <c r="D223" s="597"/>
      <c r="E223" s="37">
        <v>31</v>
      </c>
      <c r="F223" s="38">
        <f t="shared" si="12"/>
        <v>31</v>
      </c>
      <c r="G223" s="73">
        <v>0.22</v>
      </c>
    </row>
    <row r="224" spans="1:7" x14ac:dyDescent="0.3">
      <c r="A224" s="30"/>
      <c r="B224" s="40" t="s">
        <v>174</v>
      </c>
      <c r="C224" s="596" t="s">
        <v>175</v>
      </c>
      <c r="D224" s="597"/>
      <c r="E224" s="37">
        <v>27</v>
      </c>
      <c r="F224" s="38">
        <f t="shared" si="12"/>
        <v>27</v>
      </c>
      <c r="G224" s="73">
        <v>0.22</v>
      </c>
    </row>
    <row r="225" spans="1:7" x14ac:dyDescent="0.3">
      <c r="A225" s="30"/>
      <c r="B225" s="40" t="s">
        <v>176</v>
      </c>
      <c r="C225" s="596" t="s">
        <v>2510</v>
      </c>
      <c r="D225" s="597"/>
      <c r="E225" s="37">
        <v>32</v>
      </c>
      <c r="F225" s="38">
        <f t="shared" si="12"/>
        <v>32</v>
      </c>
      <c r="G225" s="73">
        <v>0.22</v>
      </c>
    </row>
    <row r="226" spans="1:7" x14ac:dyDescent="0.3">
      <c r="A226" s="30"/>
      <c r="B226" s="40" t="s">
        <v>177</v>
      </c>
      <c r="C226" s="596" t="s">
        <v>178</v>
      </c>
      <c r="D226" s="597"/>
      <c r="E226" s="37">
        <v>32</v>
      </c>
      <c r="F226" s="38">
        <f t="shared" si="12"/>
        <v>32</v>
      </c>
      <c r="G226" s="73">
        <v>0.22</v>
      </c>
    </row>
    <row r="227" spans="1:7" x14ac:dyDescent="0.3">
      <c r="A227" s="30"/>
      <c r="B227" s="40" t="s">
        <v>179</v>
      </c>
      <c r="C227" s="596" t="s">
        <v>180</v>
      </c>
      <c r="D227" s="597"/>
      <c r="E227" s="37">
        <v>27</v>
      </c>
      <c r="F227" s="38">
        <f t="shared" si="12"/>
        <v>27</v>
      </c>
      <c r="G227" s="73">
        <v>0.22</v>
      </c>
    </row>
    <row r="228" spans="1:7" x14ac:dyDescent="0.3">
      <c r="A228" s="30"/>
      <c r="B228" s="40" t="s">
        <v>181</v>
      </c>
      <c r="C228" s="596" t="s">
        <v>2511</v>
      </c>
      <c r="D228" s="597"/>
      <c r="E228" s="37">
        <v>32</v>
      </c>
      <c r="F228" s="38">
        <f t="shared" si="12"/>
        <v>32</v>
      </c>
      <c r="G228" s="73">
        <v>0.22</v>
      </c>
    </row>
    <row r="229" spans="1:7" ht="15" thickBot="1" x14ac:dyDescent="0.35">
      <c r="A229" s="30"/>
      <c r="B229" s="40" t="s">
        <v>182</v>
      </c>
      <c r="C229" s="598" t="s">
        <v>183</v>
      </c>
      <c r="D229" s="599"/>
      <c r="E229" s="37">
        <v>32</v>
      </c>
      <c r="F229" s="96">
        <f t="shared" si="12"/>
        <v>32</v>
      </c>
      <c r="G229" s="73">
        <v>0.22</v>
      </c>
    </row>
    <row r="230" spans="1:7" x14ac:dyDescent="0.3">
      <c r="A230" s="30"/>
      <c r="B230" s="52" t="s">
        <v>98</v>
      </c>
      <c r="C230" s="53"/>
      <c r="D230" s="97"/>
      <c r="E230" s="55" t="s">
        <v>12</v>
      </c>
      <c r="F230" s="98" t="s">
        <v>13</v>
      </c>
      <c r="G230" s="588" t="s">
        <v>14</v>
      </c>
    </row>
    <row r="231" spans="1:7" ht="15" thickBot="1" x14ac:dyDescent="0.35">
      <c r="A231" s="30"/>
      <c r="B231" s="91" t="s">
        <v>184</v>
      </c>
      <c r="C231" s="92"/>
      <c r="D231" s="99"/>
      <c r="E231" s="34" t="s">
        <v>16</v>
      </c>
      <c r="F231" s="60" t="s">
        <v>16</v>
      </c>
      <c r="G231" s="610"/>
    </row>
    <row r="232" spans="1:7" x14ac:dyDescent="0.3">
      <c r="A232" s="30"/>
      <c r="B232" s="94" t="s">
        <v>185</v>
      </c>
      <c r="C232" s="590" t="s">
        <v>186</v>
      </c>
      <c r="D232" s="591"/>
      <c r="E232" s="37">
        <v>36</v>
      </c>
      <c r="F232" s="68">
        <f t="shared" ref="F232:F243" si="13">E232*(1-$F$13)</f>
        <v>36</v>
      </c>
      <c r="G232" s="95">
        <v>0.22</v>
      </c>
    </row>
    <row r="233" spans="1:7" x14ac:dyDescent="0.3">
      <c r="A233" s="30"/>
      <c r="B233" s="40" t="s">
        <v>187</v>
      </c>
      <c r="C233" s="596" t="s">
        <v>2512</v>
      </c>
      <c r="D233" s="597"/>
      <c r="E233" s="37">
        <v>43</v>
      </c>
      <c r="F233" s="38">
        <f t="shared" si="13"/>
        <v>43</v>
      </c>
      <c r="G233" s="73">
        <v>0.22</v>
      </c>
    </row>
    <row r="234" spans="1:7" x14ac:dyDescent="0.3">
      <c r="A234" s="30"/>
      <c r="B234" s="40" t="s">
        <v>188</v>
      </c>
      <c r="C234" s="614" t="s">
        <v>189</v>
      </c>
      <c r="D234" s="615"/>
      <c r="E234" s="37">
        <v>43</v>
      </c>
      <c r="F234" s="38">
        <f t="shared" si="13"/>
        <v>43</v>
      </c>
      <c r="G234" s="73">
        <v>0.22</v>
      </c>
    </row>
    <row r="235" spans="1:7" x14ac:dyDescent="0.3">
      <c r="A235" s="30"/>
      <c r="B235" s="40" t="s">
        <v>190</v>
      </c>
      <c r="C235" s="596" t="s">
        <v>191</v>
      </c>
      <c r="D235" s="597"/>
      <c r="E235" s="37">
        <v>36</v>
      </c>
      <c r="F235" s="38">
        <f t="shared" si="13"/>
        <v>36</v>
      </c>
      <c r="G235" s="73">
        <v>0.22</v>
      </c>
    </row>
    <row r="236" spans="1:7" x14ac:dyDescent="0.3">
      <c r="A236" s="30"/>
      <c r="B236" s="40" t="s">
        <v>192</v>
      </c>
      <c r="C236" s="596" t="s">
        <v>2513</v>
      </c>
      <c r="D236" s="597"/>
      <c r="E236" s="37">
        <v>43</v>
      </c>
      <c r="F236" s="38">
        <f t="shared" si="13"/>
        <v>43</v>
      </c>
      <c r="G236" s="73">
        <v>0.22</v>
      </c>
    </row>
    <row r="237" spans="1:7" x14ac:dyDescent="0.3">
      <c r="A237" s="30"/>
      <c r="B237" s="40" t="s">
        <v>193</v>
      </c>
      <c r="C237" s="596" t="s">
        <v>194</v>
      </c>
      <c r="D237" s="597"/>
      <c r="E237" s="37">
        <v>43</v>
      </c>
      <c r="F237" s="38">
        <f t="shared" si="13"/>
        <v>43</v>
      </c>
      <c r="G237" s="73">
        <v>0.22</v>
      </c>
    </row>
    <row r="238" spans="1:7" x14ac:dyDescent="0.3">
      <c r="A238" s="30"/>
      <c r="B238" s="40" t="s">
        <v>195</v>
      </c>
      <c r="C238" s="596" t="s">
        <v>196</v>
      </c>
      <c r="D238" s="597"/>
      <c r="E238" s="37">
        <v>37</v>
      </c>
      <c r="F238" s="38">
        <f t="shared" si="13"/>
        <v>37</v>
      </c>
      <c r="G238" s="73">
        <v>0.22</v>
      </c>
    </row>
    <row r="239" spans="1:7" x14ac:dyDescent="0.3">
      <c r="A239" s="30"/>
      <c r="B239" s="40" t="s">
        <v>187</v>
      </c>
      <c r="C239" s="596" t="s">
        <v>2514</v>
      </c>
      <c r="D239" s="597"/>
      <c r="E239" s="37">
        <v>44</v>
      </c>
      <c r="F239" s="38">
        <f t="shared" si="13"/>
        <v>44</v>
      </c>
      <c r="G239" s="73">
        <v>0.22</v>
      </c>
    </row>
    <row r="240" spans="1:7" x14ac:dyDescent="0.3">
      <c r="A240" s="30"/>
      <c r="B240" s="40" t="s">
        <v>197</v>
      </c>
      <c r="C240" s="596" t="s">
        <v>198</v>
      </c>
      <c r="D240" s="597"/>
      <c r="E240" s="37">
        <v>44</v>
      </c>
      <c r="F240" s="38">
        <f t="shared" si="13"/>
        <v>44</v>
      </c>
      <c r="G240" s="73">
        <v>0.22</v>
      </c>
    </row>
    <row r="241" spans="1:7" x14ac:dyDescent="0.3">
      <c r="A241" s="30"/>
      <c r="B241" s="40" t="s">
        <v>199</v>
      </c>
      <c r="C241" s="596" t="s">
        <v>200</v>
      </c>
      <c r="D241" s="597"/>
      <c r="E241" s="37">
        <v>37</v>
      </c>
      <c r="F241" s="38">
        <f t="shared" si="13"/>
        <v>37</v>
      </c>
      <c r="G241" s="73">
        <v>0.22</v>
      </c>
    </row>
    <row r="242" spans="1:7" x14ac:dyDescent="0.3">
      <c r="A242" s="30"/>
      <c r="B242" s="40" t="s">
        <v>201</v>
      </c>
      <c r="C242" s="596" t="s">
        <v>2515</v>
      </c>
      <c r="D242" s="597"/>
      <c r="E242" s="37">
        <v>44</v>
      </c>
      <c r="F242" s="38">
        <f t="shared" si="13"/>
        <v>44</v>
      </c>
      <c r="G242" s="73">
        <v>0.22</v>
      </c>
    </row>
    <row r="243" spans="1:7" ht="15" thickBot="1" x14ac:dyDescent="0.35">
      <c r="A243" s="30"/>
      <c r="B243" s="40" t="s">
        <v>199</v>
      </c>
      <c r="C243" s="598" t="s">
        <v>202</v>
      </c>
      <c r="D243" s="599"/>
      <c r="E243" s="37">
        <v>44</v>
      </c>
      <c r="F243" s="96">
        <f t="shared" si="13"/>
        <v>44</v>
      </c>
      <c r="G243" s="73">
        <v>0.22</v>
      </c>
    </row>
    <row r="244" spans="1:7" x14ac:dyDescent="0.3">
      <c r="A244" s="92"/>
      <c r="B244" s="52"/>
      <c r="C244" s="53"/>
      <c r="D244" s="54"/>
      <c r="E244" s="76" t="s">
        <v>12</v>
      </c>
      <c r="F244" s="98" t="s">
        <v>13</v>
      </c>
      <c r="G244" s="588" t="s">
        <v>14</v>
      </c>
    </row>
    <row r="245" spans="1:7" ht="15" thickBot="1" x14ac:dyDescent="0.35">
      <c r="B245" s="91" t="s">
        <v>203</v>
      </c>
      <c r="C245" s="57"/>
      <c r="D245" s="58"/>
      <c r="E245" s="59" t="s">
        <v>16</v>
      </c>
      <c r="F245" s="35" t="s">
        <v>16</v>
      </c>
      <c r="G245" s="600"/>
    </row>
    <row r="246" spans="1:7" x14ac:dyDescent="0.3">
      <c r="A246" s="101"/>
      <c r="B246" s="102" t="s">
        <v>1167</v>
      </c>
      <c r="C246" s="618" t="s">
        <v>204</v>
      </c>
      <c r="D246" s="619"/>
      <c r="E246" s="103">
        <v>6</v>
      </c>
      <c r="F246" s="100">
        <f t="shared" ref="F246:F248" si="14">E246*(1-$F$13)</f>
        <v>6</v>
      </c>
      <c r="G246" s="104">
        <v>0</v>
      </c>
    </row>
    <row r="247" spans="1:7" x14ac:dyDescent="0.3">
      <c r="A247" s="17"/>
      <c r="B247" s="105" t="s">
        <v>1168</v>
      </c>
      <c r="C247" s="620" t="s">
        <v>205</v>
      </c>
      <c r="D247" s="621"/>
      <c r="E247" s="37">
        <v>64.66</v>
      </c>
      <c r="F247" s="38">
        <f t="shared" si="14"/>
        <v>64.66</v>
      </c>
      <c r="G247" s="106">
        <v>0</v>
      </c>
    </row>
    <row r="248" spans="1:7" ht="15" thickBot="1" x14ac:dyDescent="0.35">
      <c r="A248" s="107"/>
      <c r="B248" s="105" t="s">
        <v>1169</v>
      </c>
      <c r="C248" s="622" t="s">
        <v>206</v>
      </c>
      <c r="D248" s="623"/>
      <c r="E248" s="37">
        <v>66.11</v>
      </c>
      <c r="F248" s="38">
        <f t="shared" si="14"/>
        <v>66.11</v>
      </c>
      <c r="G248" s="106">
        <v>0</v>
      </c>
    </row>
    <row r="249" spans="1:7" x14ac:dyDescent="0.3">
      <c r="A249" s="30"/>
      <c r="B249" s="52" t="s">
        <v>207</v>
      </c>
      <c r="C249" s="53"/>
      <c r="D249" s="108"/>
      <c r="E249" s="28" t="s">
        <v>12</v>
      </c>
      <c r="F249" s="29" t="s">
        <v>13</v>
      </c>
      <c r="G249" s="588" t="s">
        <v>14</v>
      </c>
    </row>
    <row r="250" spans="1:7" ht="15" thickBot="1" x14ac:dyDescent="0.35">
      <c r="A250" s="30"/>
      <c r="B250" s="91" t="s">
        <v>208</v>
      </c>
      <c r="C250" s="92"/>
      <c r="D250" s="357"/>
      <c r="E250" s="34" t="s">
        <v>16</v>
      </c>
      <c r="F250" s="35" t="s">
        <v>16</v>
      </c>
      <c r="G250" s="610"/>
    </row>
    <row r="251" spans="1:7" x14ac:dyDescent="0.3">
      <c r="A251" s="30"/>
      <c r="B251" s="110" t="s">
        <v>52</v>
      </c>
      <c r="C251" s="616"/>
      <c r="D251" s="616"/>
      <c r="E251" s="111"/>
      <c r="F251" s="100"/>
      <c r="G251" s="335"/>
    </row>
    <row r="252" spans="1:7" x14ac:dyDescent="0.3">
      <c r="A252" s="30"/>
      <c r="B252" s="40" t="s">
        <v>2185</v>
      </c>
      <c r="C252" s="530" t="s">
        <v>2186</v>
      </c>
      <c r="D252" s="530"/>
      <c r="E252" s="115"/>
      <c r="F252" s="38"/>
      <c r="G252" s="319"/>
    </row>
    <row r="253" spans="1:7" x14ac:dyDescent="0.3">
      <c r="A253" s="30"/>
      <c r="B253" s="40" t="s">
        <v>209</v>
      </c>
      <c r="C253" s="617" t="s">
        <v>2516</v>
      </c>
      <c r="D253" s="617"/>
      <c r="E253" s="115">
        <v>28</v>
      </c>
      <c r="F253" s="38">
        <f t="shared" ref="F253:F274" si="15">E253*(1-$F$13)</f>
        <v>28</v>
      </c>
      <c r="G253" s="319">
        <v>0.22</v>
      </c>
    </row>
    <row r="254" spans="1:7" x14ac:dyDescent="0.3">
      <c r="A254" s="30"/>
      <c r="B254" s="40" t="s">
        <v>210</v>
      </c>
      <c r="C254" s="617" t="s">
        <v>2517</v>
      </c>
      <c r="D254" s="617"/>
      <c r="E254" s="115">
        <v>35</v>
      </c>
      <c r="F254" s="38">
        <f t="shared" si="15"/>
        <v>35</v>
      </c>
      <c r="G254" s="319">
        <v>0.22</v>
      </c>
    </row>
    <row r="255" spans="1:7" x14ac:dyDescent="0.3">
      <c r="A255" s="30"/>
      <c r="B255" s="40" t="s">
        <v>211</v>
      </c>
      <c r="C255" s="617" t="s">
        <v>212</v>
      </c>
      <c r="D255" s="617"/>
      <c r="E255" s="115">
        <v>38</v>
      </c>
      <c r="F255" s="38">
        <f t="shared" si="15"/>
        <v>38</v>
      </c>
      <c r="G255" s="319">
        <v>0.22</v>
      </c>
    </row>
    <row r="256" spans="1:7" x14ac:dyDescent="0.3">
      <c r="A256" s="30"/>
      <c r="B256" s="40" t="s">
        <v>213</v>
      </c>
      <c r="C256" s="617" t="s">
        <v>214</v>
      </c>
      <c r="D256" s="617"/>
      <c r="E256" s="115">
        <v>45</v>
      </c>
      <c r="F256" s="38">
        <f t="shared" si="15"/>
        <v>45</v>
      </c>
      <c r="G256" s="319">
        <v>0.22</v>
      </c>
    </row>
    <row r="257" spans="1:7" x14ac:dyDescent="0.3">
      <c r="A257" s="30"/>
      <c r="B257" s="41" t="s">
        <v>44</v>
      </c>
      <c r="C257" s="617"/>
      <c r="D257" s="617"/>
      <c r="E257" s="115"/>
      <c r="F257" s="38"/>
      <c r="G257" s="319"/>
    </row>
    <row r="258" spans="1:7" x14ac:dyDescent="0.3">
      <c r="A258" s="30"/>
      <c r="B258" s="40" t="s">
        <v>2187</v>
      </c>
      <c r="C258" s="530" t="s">
        <v>2188</v>
      </c>
      <c r="D258" s="530"/>
      <c r="E258" s="115"/>
      <c r="F258" s="38"/>
      <c r="G258" s="319"/>
    </row>
    <row r="259" spans="1:7" x14ac:dyDescent="0.3">
      <c r="A259" s="30"/>
      <c r="B259" s="40" t="s">
        <v>215</v>
      </c>
      <c r="C259" s="617" t="s">
        <v>2518</v>
      </c>
      <c r="D259" s="617"/>
      <c r="E259" s="115">
        <v>28</v>
      </c>
      <c r="F259" s="38">
        <f t="shared" si="15"/>
        <v>28</v>
      </c>
      <c r="G259" s="319">
        <v>0.22</v>
      </c>
    </row>
    <row r="260" spans="1:7" x14ac:dyDescent="0.3">
      <c r="A260" s="30"/>
      <c r="B260" s="40" t="s">
        <v>216</v>
      </c>
      <c r="C260" s="617" t="s">
        <v>2519</v>
      </c>
      <c r="D260" s="617"/>
      <c r="E260" s="115">
        <v>35</v>
      </c>
      <c r="F260" s="38">
        <f t="shared" si="15"/>
        <v>35</v>
      </c>
      <c r="G260" s="319">
        <v>0.22</v>
      </c>
    </row>
    <row r="261" spans="1:7" x14ac:dyDescent="0.3">
      <c r="A261" s="30"/>
      <c r="B261" s="40" t="s">
        <v>217</v>
      </c>
      <c r="C261" s="617" t="s">
        <v>218</v>
      </c>
      <c r="D261" s="617"/>
      <c r="E261" s="115">
        <v>38</v>
      </c>
      <c r="F261" s="38">
        <f t="shared" si="15"/>
        <v>38</v>
      </c>
      <c r="G261" s="319">
        <v>0.22</v>
      </c>
    </row>
    <row r="262" spans="1:7" x14ac:dyDescent="0.3">
      <c r="A262" s="30"/>
      <c r="B262" s="40" t="s">
        <v>219</v>
      </c>
      <c r="C262" s="617" t="s">
        <v>220</v>
      </c>
      <c r="D262" s="617"/>
      <c r="E262" s="115">
        <v>45</v>
      </c>
      <c r="F262" s="38">
        <f t="shared" si="15"/>
        <v>45</v>
      </c>
      <c r="G262" s="319">
        <v>0.22</v>
      </c>
    </row>
    <row r="263" spans="1:7" x14ac:dyDescent="0.3">
      <c r="A263" s="30"/>
      <c r="B263" s="41" t="s">
        <v>221</v>
      </c>
      <c r="C263" s="617"/>
      <c r="D263" s="617"/>
      <c r="E263" s="115"/>
      <c r="F263" s="38"/>
      <c r="G263" s="319"/>
    </row>
    <row r="264" spans="1:7" x14ac:dyDescent="0.3">
      <c r="A264" s="30"/>
      <c r="B264" s="40" t="s">
        <v>2189</v>
      </c>
      <c r="C264" s="530" t="s">
        <v>2192</v>
      </c>
      <c r="D264" s="530"/>
      <c r="E264" s="115"/>
      <c r="F264" s="38"/>
      <c r="G264" s="319"/>
    </row>
    <row r="265" spans="1:7" x14ac:dyDescent="0.3">
      <c r="A265" s="30"/>
      <c r="B265" s="40" t="s">
        <v>222</v>
      </c>
      <c r="C265" s="617" t="s">
        <v>2520</v>
      </c>
      <c r="D265" s="617"/>
      <c r="E265" s="115">
        <v>48</v>
      </c>
      <c r="F265" s="38">
        <f t="shared" si="15"/>
        <v>48</v>
      </c>
      <c r="G265" s="319">
        <v>0.22</v>
      </c>
    </row>
    <row r="266" spans="1:7" x14ac:dyDescent="0.3">
      <c r="A266" s="30"/>
      <c r="B266" s="40" t="s">
        <v>223</v>
      </c>
      <c r="C266" s="617" t="s">
        <v>2521</v>
      </c>
      <c r="D266" s="617"/>
      <c r="E266" s="115">
        <v>55</v>
      </c>
      <c r="F266" s="38">
        <f t="shared" si="15"/>
        <v>55</v>
      </c>
      <c r="G266" s="319">
        <v>0.22</v>
      </c>
    </row>
    <row r="267" spans="1:7" x14ac:dyDescent="0.3">
      <c r="A267" s="30"/>
      <c r="B267" s="40" t="s">
        <v>224</v>
      </c>
      <c r="C267" s="617" t="s">
        <v>225</v>
      </c>
      <c r="D267" s="617"/>
      <c r="E267" s="115">
        <v>58</v>
      </c>
      <c r="F267" s="38">
        <f t="shared" si="15"/>
        <v>58</v>
      </c>
      <c r="G267" s="319">
        <v>0.22</v>
      </c>
    </row>
    <row r="268" spans="1:7" x14ac:dyDescent="0.3">
      <c r="A268" s="30"/>
      <c r="B268" s="40" t="s">
        <v>226</v>
      </c>
      <c r="C268" s="617" t="s">
        <v>227</v>
      </c>
      <c r="D268" s="617"/>
      <c r="E268" s="115">
        <v>65</v>
      </c>
      <c r="F268" s="38">
        <f t="shared" si="15"/>
        <v>65</v>
      </c>
      <c r="G268" s="319">
        <v>0.22</v>
      </c>
    </row>
    <row r="269" spans="1:7" x14ac:dyDescent="0.3">
      <c r="A269" s="30"/>
      <c r="B269" s="41" t="s">
        <v>228</v>
      </c>
      <c r="C269" s="617"/>
      <c r="D269" s="617"/>
      <c r="E269" s="115"/>
      <c r="F269" s="38"/>
      <c r="G269" s="319"/>
    </row>
    <row r="270" spans="1:7" x14ac:dyDescent="0.3">
      <c r="A270" s="30"/>
      <c r="B270" s="40" t="s">
        <v>2190</v>
      </c>
      <c r="C270" s="530" t="s">
        <v>2191</v>
      </c>
      <c r="D270" s="530"/>
      <c r="E270" s="115"/>
      <c r="F270" s="38"/>
      <c r="G270" s="319"/>
    </row>
    <row r="271" spans="1:7" x14ac:dyDescent="0.3">
      <c r="A271" s="30"/>
      <c r="B271" s="40" t="s">
        <v>229</v>
      </c>
      <c r="C271" s="617" t="s">
        <v>2522</v>
      </c>
      <c r="D271" s="617"/>
      <c r="E271" s="115">
        <v>48</v>
      </c>
      <c r="F271" s="38">
        <f t="shared" si="15"/>
        <v>48</v>
      </c>
      <c r="G271" s="319">
        <v>0.22</v>
      </c>
    </row>
    <row r="272" spans="1:7" x14ac:dyDescent="0.3">
      <c r="A272" s="30"/>
      <c r="B272" s="40" t="s">
        <v>230</v>
      </c>
      <c r="C272" s="617" t="s">
        <v>2523</v>
      </c>
      <c r="D272" s="617"/>
      <c r="E272" s="115">
        <v>55</v>
      </c>
      <c r="F272" s="38">
        <f t="shared" si="15"/>
        <v>55</v>
      </c>
      <c r="G272" s="319">
        <v>0.22</v>
      </c>
    </row>
    <row r="273" spans="1:7" x14ac:dyDescent="0.3">
      <c r="A273" s="30"/>
      <c r="B273" s="40" t="s">
        <v>231</v>
      </c>
      <c r="C273" s="617" t="s">
        <v>232</v>
      </c>
      <c r="D273" s="617"/>
      <c r="E273" s="115">
        <v>58</v>
      </c>
      <c r="F273" s="38">
        <f t="shared" si="15"/>
        <v>58</v>
      </c>
      <c r="G273" s="319">
        <v>0.22</v>
      </c>
    </row>
    <row r="274" spans="1:7" x14ac:dyDescent="0.3">
      <c r="A274" s="30"/>
      <c r="B274" s="40" t="s">
        <v>233</v>
      </c>
      <c r="C274" s="617" t="s">
        <v>234</v>
      </c>
      <c r="D274" s="617"/>
      <c r="E274" s="115">
        <v>65</v>
      </c>
      <c r="F274" s="38">
        <f t="shared" si="15"/>
        <v>65</v>
      </c>
      <c r="G274" s="319">
        <v>0.22</v>
      </c>
    </row>
    <row r="275" spans="1:7" x14ac:dyDescent="0.3">
      <c r="A275" s="30"/>
      <c r="B275" s="41" t="s">
        <v>30</v>
      </c>
      <c r="C275" s="612"/>
      <c r="D275" s="612"/>
      <c r="E275" s="115"/>
      <c r="F275" s="38"/>
      <c r="G275" s="319"/>
    </row>
    <row r="276" spans="1:7" ht="15" thickBot="1" x14ac:dyDescent="0.35">
      <c r="A276" s="30"/>
      <c r="B276" s="260" t="s">
        <v>2121</v>
      </c>
      <c r="C276" s="613" t="s">
        <v>42</v>
      </c>
      <c r="D276" s="613"/>
      <c r="E276" s="117"/>
      <c r="F276" s="492"/>
      <c r="G276" s="324"/>
    </row>
    <row r="277" spans="1:7" x14ac:dyDescent="0.3">
      <c r="A277" s="85"/>
      <c r="B277" s="359" t="s">
        <v>235</v>
      </c>
      <c r="C277" s="86"/>
      <c r="D277" s="118"/>
      <c r="E277" s="76" t="s">
        <v>12</v>
      </c>
      <c r="F277" s="98" t="s">
        <v>13</v>
      </c>
      <c r="G277" s="589" t="s">
        <v>14</v>
      </c>
    </row>
    <row r="278" spans="1:7" ht="15" thickBot="1" x14ac:dyDescent="0.35">
      <c r="A278" s="88"/>
      <c r="B278" s="359" t="s">
        <v>208</v>
      </c>
      <c r="C278" s="92"/>
      <c r="D278" s="357"/>
      <c r="E278" s="34" t="s">
        <v>16</v>
      </c>
      <c r="F278" s="35" t="s">
        <v>16</v>
      </c>
      <c r="G278" s="610"/>
    </row>
    <row r="279" spans="1:7" x14ac:dyDescent="0.3">
      <c r="A279" s="502"/>
      <c r="B279" s="110" t="s">
        <v>52</v>
      </c>
      <c r="C279" s="616"/>
      <c r="D279" s="616"/>
      <c r="E279" s="111"/>
      <c r="F279" s="100"/>
      <c r="G279" s="335"/>
    </row>
    <row r="280" spans="1:7" x14ac:dyDescent="0.3">
      <c r="A280" s="502"/>
      <c r="B280" s="40" t="s">
        <v>236</v>
      </c>
      <c r="C280" s="617" t="s">
        <v>237</v>
      </c>
      <c r="D280" s="617"/>
      <c r="E280" s="115">
        <v>7.6</v>
      </c>
      <c r="F280" s="38">
        <f t="shared" ref="F280:F293" si="16">E280*(1-$F$13)</f>
        <v>7.6</v>
      </c>
      <c r="G280" s="319">
        <v>0.22</v>
      </c>
    </row>
    <row r="281" spans="1:7" x14ac:dyDescent="0.3">
      <c r="A281" s="502"/>
      <c r="B281" s="40" t="s">
        <v>238</v>
      </c>
      <c r="C281" s="617" t="s">
        <v>239</v>
      </c>
      <c r="D281" s="617"/>
      <c r="E281" s="115">
        <v>9.6</v>
      </c>
      <c r="F281" s="38">
        <f t="shared" si="16"/>
        <v>9.6</v>
      </c>
      <c r="G281" s="319">
        <v>0.22</v>
      </c>
    </row>
    <row r="282" spans="1:7" x14ac:dyDescent="0.3">
      <c r="A282" s="502"/>
      <c r="B282" s="40" t="s">
        <v>240</v>
      </c>
      <c r="C282" s="617" t="s">
        <v>241</v>
      </c>
      <c r="D282" s="617"/>
      <c r="E282" s="115">
        <v>11.5</v>
      </c>
      <c r="F282" s="38">
        <f t="shared" si="16"/>
        <v>11.5</v>
      </c>
      <c r="G282" s="319">
        <v>0.22</v>
      </c>
    </row>
    <row r="283" spans="1:7" x14ac:dyDescent="0.3">
      <c r="A283" s="502"/>
      <c r="B283" s="40" t="s">
        <v>242</v>
      </c>
      <c r="C283" s="617" t="s">
        <v>243</v>
      </c>
      <c r="D283" s="617"/>
      <c r="E283" s="115">
        <v>17.5</v>
      </c>
      <c r="F283" s="38">
        <f t="shared" si="16"/>
        <v>17.5</v>
      </c>
      <c r="G283" s="319">
        <v>0.22</v>
      </c>
    </row>
    <row r="284" spans="1:7" x14ac:dyDescent="0.3">
      <c r="A284" s="502"/>
      <c r="B284" s="40" t="s">
        <v>244</v>
      </c>
      <c r="C284" s="617" t="s">
        <v>245</v>
      </c>
      <c r="D284" s="617"/>
      <c r="E284" s="115">
        <v>20.700000000000003</v>
      </c>
      <c r="F284" s="38">
        <f t="shared" si="16"/>
        <v>20.700000000000003</v>
      </c>
      <c r="G284" s="319">
        <v>0.22</v>
      </c>
    </row>
    <row r="285" spans="1:7" x14ac:dyDescent="0.3">
      <c r="A285" s="502"/>
      <c r="B285" s="41" t="s">
        <v>44</v>
      </c>
      <c r="C285" s="617"/>
      <c r="D285" s="617"/>
      <c r="E285" s="115"/>
      <c r="F285" s="38"/>
      <c r="G285" s="319"/>
    </row>
    <row r="286" spans="1:7" x14ac:dyDescent="0.3">
      <c r="A286" s="502"/>
      <c r="B286" s="40" t="s">
        <v>246</v>
      </c>
      <c r="C286" s="617" t="s">
        <v>247</v>
      </c>
      <c r="D286" s="617"/>
      <c r="E286" s="115">
        <v>7.6</v>
      </c>
      <c r="F286" s="38">
        <f t="shared" si="16"/>
        <v>7.6</v>
      </c>
      <c r="G286" s="319">
        <v>0.22</v>
      </c>
    </row>
    <row r="287" spans="1:7" x14ac:dyDescent="0.3">
      <c r="A287" s="502"/>
      <c r="B287" s="40" t="s">
        <v>248</v>
      </c>
      <c r="C287" s="617" t="s">
        <v>249</v>
      </c>
      <c r="D287" s="617"/>
      <c r="E287" s="115">
        <v>9.6</v>
      </c>
      <c r="F287" s="38">
        <f t="shared" si="16"/>
        <v>9.6</v>
      </c>
      <c r="G287" s="319">
        <v>0.22</v>
      </c>
    </row>
    <row r="288" spans="1:7" x14ac:dyDescent="0.3">
      <c r="A288" s="502"/>
      <c r="B288" s="40" t="s">
        <v>250</v>
      </c>
      <c r="C288" s="617" t="s">
        <v>251</v>
      </c>
      <c r="D288" s="617"/>
      <c r="E288" s="115">
        <v>11.5</v>
      </c>
      <c r="F288" s="38">
        <f t="shared" si="16"/>
        <v>11.5</v>
      </c>
      <c r="G288" s="319">
        <v>0.22</v>
      </c>
    </row>
    <row r="289" spans="1:7" x14ac:dyDescent="0.3">
      <c r="A289" s="502"/>
      <c r="B289" s="40" t="s">
        <v>252</v>
      </c>
      <c r="C289" s="617" t="s">
        <v>253</v>
      </c>
      <c r="D289" s="617"/>
      <c r="E289" s="115">
        <v>17.2</v>
      </c>
      <c r="F289" s="38">
        <f t="shared" si="16"/>
        <v>17.2</v>
      </c>
      <c r="G289" s="319">
        <v>0.22</v>
      </c>
    </row>
    <row r="290" spans="1:7" x14ac:dyDescent="0.3">
      <c r="A290" s="502"/>
      <c r="B290" s="40" t="s">
        <v>254</v>
      </c>
      <c r="C290" s="617" t="s">
        <v>255</v>
      </c>
      <c r="D290" s="617"/>
      <c r="E290" s="115">
        <v>20.700000000000003</v>
      </c>
      <c r="F290" s="38">
        <f t="shared" si="16"/>
        <v>20.700000000000003</v>
      </c>
      <c r="G290" s="319">
        <v>0.22</v>
      </c>
    </row>
    <row r="291" spans="1:7" x14ac:dyDescent="0.3">
      <c r="A291" s="502"/>
      <c r="B291" s="41" t="s">
        <v>30</v>
      </c>
      <c r="C291" s="617"/>
      <c r="D291" s="617"/>
      <c r="E291" s="115"/>
      <c r="F291" s="38"/>
      <c r="G291" s="319"/>
    </row>
    <row r="292" spans="1:7" x14ac:dyDescent="0.3">
      <c r="A292" s="502"/>
      <c r="B292" s="449" t="s">
        <v>148</v>
      </c>
      <c r="C292" s="612" t="s">
        <v>149</v>
      </c>
      <c r="D292" s="612"/>
      <c r="E292" s="115">
        <v>0</v>
      </c>
      <c r="F292" s="38">
        <f t="shared" si="16"/>
        <v>0</v>
      </c>
      <c r="G292" s="319">
        <v>0.22</v>
      </c>
    </row>
    <row r="293" spans="1:7" ht="15" thickBot="1" x14ac:dyDescent="0.35">
      <c r="A293" s="71"/>
      <c r="B293" s="556" t="s">
        <v>150</v>
      </c>
      <c r="C293" s="624" t="s">
        <v>151</v>
      </c>
      <c r="D293" s="624"/>
      <c r="E293" s="117">
        <v>0</v>
      </c>
      <c r="F293" s="492">
        <f t="shared" si="16"/>
        <v>0</v>
      </c>
      <c r="G293" s="324">
        <v>0.22</v>
      </c>
    </row>
  </sheetData>
  <mergeCells count="249">
    <mergeCell ref="C290:D290"/>
    <mergeCell ref="C291:D291"/>
    <mergeCell ref="C292:D292"/>
    <mergeCell ref="C293:D293"/>
    <mergeCell ref="C284:D284"/>
    <mergeCell ref="C285:D285"/>
    <mergeCell ref="C286:D286"/>
    <mergeCell ref="C287:D287"/>
    <mergeCell ref="C288:D288"/>
    <mergeCell ref="C289:D289"/>
    <mergeCell ref="G277:G278"/>
    <mergeCell ref="C279:D279"/>
    <mergeCell ref="C280:D280"/>
    <mergeCell ref="C281:D281"/>
    <mergeCell ref="C282:D282"/>
    <mergeCell ref="C283:D283"/>
    <mergeCell ref="C273:D273"/>
    <mergeCell ref="C274:D274"/>
    <mergeCell ref="C275:D275"/>
    <mergeCell ref="C276:D276"/>
    <mergeCell ref="C266:D266"/>
    <mergeCell ref="C267:D267"/>
    <mergeCell ref="C268:D268"/>
    <mergeCell ref="C269:D269"/>
    <mergeCell ref="C271:D271"/>
    <mergeCell ref="C272:D272"/>
    <mergeCell ref="C259:D259"/>
    <mergeCell ref="C260:D260"/>
    <mergeCell ref="C261:D261"/>
    <mergeCell ref="C262:D262"/>
    <mergeCell ref="C263:D263"/>
    <mergeCell ref="C265:D265"/>
    <mergeCell ref="C251:D251"/>
    <mergeCell ref="C253:D253"/>
    <mergeCell ref="C254:D254"/>
    <mergeCell ref="C255:D255"/>
    <mergeCell ref="C256:D256"/>
    <mergeCell ref="C257:D257"/>
    <mergeCell ref="C243:D243"/>
    <mergeCell ref="G244:G245"/>
    <mergeCell ref="C246:D246"/>
    <mergeCell ref="C247:D247"/>
    <mergeCell ref="C248:D248"/>
    <mergeCell ref="G249:G250"/>
    <mergeCell ref="C237:D237"/>
    <mergeCell ref="C238:D238"/>
    <mergeCell ref="C239:D239"/>
    <mergeCell ref="C240:D240"/>
    <mergeCell ref="C241:D241"/>
    <mergeCell ref="C242:D242"/>
    <mergeCell ref="G230:G231"/>
    <mergeCell ref="C232:D232"/>
    <mergeCell ref="C233:D233"/>
    <mergeCell ref="C234:D234"/>
    <mergeCell ref="C235:D235"/>
    <mergeCell ref="C236:D236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1:D211"/>
    <mergeCell ref="C212:D212"/>
    <mergeCell ref="C213:D213"/>
    <mergeCell ref="C214:D214"/>
    <mergeCell ref="C215:D215"/>
    <mergeCell ref="G216:G217"/>
    <mergeCell ref="C204:D204"/>
    <mergeCell ref="C205:D205"/>
    <mergeCell ref="C206:D206"/>
    <mergeCell ref="C207:D207"/>
    <mergeCell ref="G208:G209"/>
    <mergeCell ref="C210:D210"/>
    <mergeCell ref="C198:D198"/>
    <mergeCell ref="C199:D199"/>
    <mergeCell ref="C200:D200"/>
    <mergeCell ref="C201:D201"/>
    <mergeCell ref="C202:D202"/>
    <mergeCell ref="C203:D203"/>
    <mergeCell ref="C192:D192"/>
    <mergeCell ref="C193:D193"/>
    <mergeCell ref="C194:D194"/>
    <mergeCell ref="C195:D195"/>
    <mergeCell ref="C196:D196"/>
    <mergeCell ref="C197:D197"/>
    <mergeCell ref="C185:D185"/>
    <mergeCell ref="C186:D186"/>
    <mergeCell ref="C187:D187"/>
    <mergeCell ref="C188:D188"/>
    <mergeCell ref="G189:G190"/>
    <mergeCell ref="C191:D191"/>
    <mergeCell ref="C178:D178"/>
    <mergeCell ref="C179:D179"/>
    <mergeCell ref="C180:D180"/>
    <mergeCell ref="C182:D182"/>
    <mergeCell ref="C183:D183"/>
    <mergeCell ref="C184:D184"/>
    <mergeCell ref="C181:D181"/>
    <mergeCell ref="C168:D168"/>
    <mergeCell ref="C170:D170"/>
    <mergeCell ref="G173:G174"/>
    <mergeCell ref="C176:D176"/>
    <mergeCell ref="C177:D177"/>
    <mergeCell ref="C161:D161"/>
    <mergeCell ref="C162:D162"/>
    <mergeCell ref="C163:D163"/>
    <mergeCell ref="G164:G165"/>
    <mergeCell ref="C166:D166"/>
    <mergeCell ref="C167:D167"/>
    <mergeCell ref="C169:D169"/>
    <mergeCell ref="C171:D171"/>
    <mergeCell ref="C172:D172"/>
    <mergeCell ref="C155:D155"/>
    <mergeCell ref="C156:D156"/>
    <mergeCell ref="C157:D157"/>
    <mergeCell ref="C159:D159"/>
    <mergeCell ref="C160:D160"/>
    <mergeCell ref="G146:G147"/>
    <mergeCell ref="C148:D148"/>
    <mergeCell ref="C149:D149"/>
    <mergeCell ref="C150:D150"/>
    <mergeCell ref="C152:D152"/>
    <mergeCell ref="C153:D153"/>
    <mergeCell ref="C151:D151"/>
    <mergeCell ref="C158:D158"/>
    <mergeCell ref="C133:D133"/>
    <mergeCell ref="C134:D134"/>
    <mergeCell ref="C135:D135"/>
    <mergeCell ref="C143:D143"/>
    <mergeCell ref="C144:D144"/>
    <mergeCell ref="C145:D145"/>
    <mergeCell ref="C125:D125"/>
    <mergeCell ref="C127:D127"/>
    <mergeCell ref="C128:D128"/>
    <mergeCell ref="C129:D129"/>
    <mergeCell ref="C130:D130"/>
    <mergeCell ref="C132:D132"/>
    <mergeCell ref="C126:D126"/>
    <mergeCell ref="C120:D120"/>
    <mergeCell ref="C121:D121"/>
    <mergeCell ref="C122:D122"/>
    <mergeCell ref="C123:D123"/>
    <mergeCell ref="C124:D124"/>
    <mergeCell ref="C115:D115"/>
    <mergeCell ref="C116:D116"/>
    <mergeCell ref="C117:D117"/>
    <mergeCell ref="C118:D118"/>
    <mergeCell ref="C119:D119"/>
    <mergeCell ref="C108:D108"/>
    <mergeCell ref="G109:G110"/>
    <mergeCell ref="C111:D111"/>
    <mergeCell ref="C112:D112"/>
    <mergeCell ref="C113:D113"/>
    <mergeCell ref="C114:D114"/>
    <mergeCell ref="C93:D93"/>
    <mergeCell ref="C94:D94"/>
    <mergeCell ref="C95:D95"/>
    <mergeCell ref="C96:D96"/>
    <mergeCell ref="C106:D106"/>
    <mergeCell ref="C107:D107"/>
    <mergeCell ref="C97:D97"/>
    <mergeCell ref="C99:D99"/>
    <mergeCell ref="C100:D100"/>
    <mergeCell ref="C101:D101"/>
    <mergeCell ref="C102:D102"/>
    <mergeCell ref="C103:D103"/>
    <mergeCell ref="C104:D104"/>
    <mergeCell ref="C105:D105"/>
    <mergeCell ref="C86:D86"/>
    <mergeCell ref="C87:D87"/>
    <mergeCell ref="C88:D88"/>
    <mergeCell ref="C90:D90"/>
    <mergeCell ref="C91:D91"/>
    <mergeCell ref="C92:D92"/>
    <mergeCell ref="C79:D79"/>
    <mergeCell ref="C81:D81"/>
    <mergeCell ref="C82:D82"/>
    <mergeCell ref="C83:D83"/>
    <mergeCell ref="C84:D84"/>
    <mergeCell ref="C85:D85"/>
    <mergeCell ref="C80:D80"/>
    <mergeCell ref="C89:D89"/>
    <mergeCell ref="C73:D73"/>
    <mergeCell ref="C74:D74"/>
    <mergeCell ref="C75:D75"/>
    <mergeCell ref="C76:D76"/>
    <mergeCell ref="C77:D77"/>
    <mergeCell ref="C78:D78"/>
    <mergeCell ref="C65:D65"/>
    <mergeCell ref="C66:D66"/>
    <mergeCell ref="C68:D68"/>
    <mergeCell ref="C69:D69"/>
    <mergeCell ref="C52:D52"/>
    <mergeCell ref="C41:D41"/>
    <mergeCell ref="C42:D42"/>
    <mergeCell ref="C43:D43"/>
    <mergeCell ref="C44:D44"/>
    <mergeCell ref="C45:D45"/>
    <mergeCell ref="C46:D46"/>
    <mergeCell ref="G70:G71"/>
    <mergeCell ref="C72:D72"/>
    <mergeCell ref="C59:D59"/>
    <mergeCell ref="C60:D60"/>
    <mergeCell ref="C61:D61"/>
    <mergeCell ref="C62:D62"/>
    <mergeCell ref="C63:D63"/>
    <mergeCell ref="C64:D64"/>
    <mergeCell ref="C53:D53"/>
    <mergeCell ref="C54:D54"/>
    <mergeCell ref="C55:D55"/>
    <mergeCell ref="C56:D56"/>
    <mergeCell ref="C57:D57"/>
    <mergeCell ref="C58:D58"/>
    <mergeCell ref="C40:D40"/>
    <mergeCell ref="C28:D28"/>
    <mergeCell ref="C29:D29"/>
    <mergeCell ref="C30:D30"/>
    <mergeCell ref="C47:D47"/>
    <mergeCell ref="C48:D48"/>
    <mergeCell ref="C49:D49"/>
    <mergeCell ref="C50:D50"/>
    <mergeCell ref="C51:D51"/>
    <mergeCell ref="C35:D35"/>
    <mergeCell ref="C36:D36"/>
    <mergeCell ref="C37:D37"/>
    <mergeCell ref="C38:D38"/>
    <mergeCell ref="C39:D39"/>
    <mergeCell ref="G15:G16"/>
    <mergeCell ref="C17:D17"/>
    <mergeCell ref="C18:D18"/>
    <mergeCell ref="C19:D19"/>
    <mergeCell ref="C20:D20"/>
    <mergeCell ref="C21:D21"/>
    <mergeCell ref="G31:G32"/>
    <mergeCell ref="C33:D33"/>
    <mergeCell ref="C34:D34"/>
    <mergeCell ref="C22:D22"/>
    <mergeCell ref="C23:D23"/>
    <mergeCell ref="C24:D24"/>
    <mergeCell ref="C25:D25"/>
    <mergeCell ref="C26:D26"/>
    <mergeCell ref="C27:D27"/>
  </mergeCells>
  <hyperlinks>
    <hyperlink ref="A12" r:id="rId1"/>
  </hyperlinks>
  <pageMargins left="0.7" right="0.7" top="0.75" bottom="0.75" header="0.3" footer="0.3"/>
  <pageSetup paperSize="9" scale="60" fitToHeight="0" orientation="portrait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7"/>
  <sheetViews>
    <sheetView zoomScaleNormal="100" workbookViewId="0">
      <selection activeCell="B12" sqref="B12"/>
    </sheetView>
  </sheetViews>
  <sheetFormatPr defaultRowHeight="14.4" x14ac:dyDescent="0.3"/>
  <cols>
    <col min="1" max="1" width="29.88671875" customWidth="1"/>
    <col min="2" max="2" width="20" customWidth="1"/>
    <col min="3" max="3" width="19.88671875" customWidth="1"/>
    <col min="4" max="4" width="40.44140625" customWidth="1"/>
    <col min="5" max="5" width="17.109375" customWidth="1"/>
    <col min="6" max="6" width="13.5546875" customWidth="1"/>
    <col min="7" max="7" width="7.5546875" customWidth="1"/>
  </cols>
  <sheetData>
    <row r="1" spans="1:7" ht="15" x14ac:dyDescent="0.25">
      <c r="A1" s="1"/>
      <c r="B1" s="2"/>
      <c r="C1" s="2"/>
      <c r="D1" s="3"/>
      <c r="E1" s="4"/>
      <c r="F1" s="3"/>
      <c r="G1" s="5" t="s">
        <v>0</v>
      </c>
    </row>
    <row r="2" spans="1:7" x14ac:dyDescent="0.3">
      <c r="A2" s="1"/>
      <c r="B2" s="2"/>
      <c r="C2" s="6"/>
      <c r="D2" s="3"/>
      <c r="E2" s="3"/>
      <c r="F2" s="3"/>
      <c r="G2" s="7" t="s">
        <v>1</v>
      </c>
    </row>
    <row r="3" spans="1:7" x14ac:dyDescent="0.3">
      <c r="A3" s="1"/>
      <c r="B3" s="2"/>
      <c r="C3" s="6"/>
      <c r="D3" s="3"/>
      <c r="E3" s="3"/>
      <c r="F3" s="3"/>
      <c r="G3" s="8" t="s">
        <v>2</v>
      </c>
    </row>
    <row r="4" spans="1:7" ht="15" x14ac:dyDescent="0.25">
      <c r="A4" s="1"/>
      <c r="B4" s="2"/>
      <c r="C4" s="6"/>
      <c r="D4" s="3"/>
      <c r="E4" s="8"/>
      <c r="F4" s="6"/>
      <c r="G4" s="9"/>
    </row>
    <row r="5" spans="1:7" ht="15" x14ac:dyDescent="0.25">
      <c r="A5" s="1"/>
      <c r="B5" s="2"/>
      <c r="C5" s="2"/>
      <c r="D5" s="3"/>
      <c r="E5" s="4"/>
      <c r="F5" s="6"/>
      <c r="G5" s="9"/>
    </row>
    <row r="6" spans="1:7" ht="15" x14ac:dyDescent="0.25">
      <c r="A6" s="1"/>
      <c r="B6" s="2"/>
      <c r="C6" s="2"/>
      <c r="D6" s="3"/>
      <c r="E6" s="4"/>
      <c r="F6" s="6"/>
      <c r="G6" s="9"/>
    </row>
    <row r="7" spans="1:7" ht="6" customHeight="1" x14ac:dyDescent="0.25">
      <c r="A7" s="1"/>
      <c r="B7" s="2"/>
      <c r="C7" s="2"/>
      <c r="D7" s="3"/>
      <c r="E7" s="4"/>
      <c r="F7" s="6"/>
      <c r="G7" s="9"/>
    </row>
    <row r="8" spans="1:7" x14ac:dyDescent="0.3">
      <c r="A8" s="1"/>
      <c r="B8" s="2"/>
      <c r="C8" s="10" t="s">
        <v>3</v>
      </c>
      <c r="D8" s="10"/>
      <c r="E8" s="3"/>
      <c r="F8" s="11"/>
      <c r="G8" s="9"/>
    </row>
    <row r="9" spans="1:7" x14ac:dyDescent="0.3">
      <c r="A9" s="1"/>
      <c r="B9" s="2"/>
      <c r="C9" s="650" t="s">
        <v>2637</v>
      </c>
      <c r="D9" s="650"/>
      <c r="E9" s="1"/>
      <c r="F9" s="13"/>
      <c r="G9" s="9"/>
    </row>
    <row r="10" spans="1:7" x14ac:dyDescent="0.3">
      <c r="A10" s="1"/>
      <c r="C10" s="2" t="s">
        <v>5</v>
      </c>
      <c r="D10" s="3"/>
      <c r="F10" s="14"/>
      <c r="G10" s="9"/>
    </row>
    <row r="11" spans="1:7" x14ac:dyDescent="0.3">
      <c r="A11" s="15"/>
      <c r="B11" s="1"/>
      <c r="C11" s="2" t="s">
        <v>6</v>
      </c>
      <c r="D11" s="3"/>
      <c r="E11" s="4"/>
      <c r="F11" s="6"/>
      <c r="G11" s="9"/>
    </row>
    <row r="12" spans="1:7" ht="15.75" thickBot="1" x14ac:dyDescent="0.3">
      <c r="A12" s="16" t="s">
        <v>7</v>
      </c>
      <c r="B12" s="1"/>
      <c r="C12" s="2"/>
      <c r="D12" s="3"/>
      <c r="E12" s="4"/>
      <c r="F12" s="6"/>
      <c r="G12" s="9"/>
    </row>
    <row r="13" spans="1:7" ht="15" thickBot="1" x14ac:dyDescent="0.35">
      <c r="A13" s="1"/>
      <c r="B13" s="17"/>
      <c r="C13" s="18"/>
      <c r="D13" s="19"/>
      <c r="E13" s="20" t="s">
        <v>8</v>
      </c>
      <c r="F13" s="21">
        <f>Podhľadové!F13</f>
        <v>0</v>
      </c>
      <c r="G13" s="9"/>
    </row>
    <row r="14" spans="1:7" ht="15" thickBot="1" x14ac:dyDescent="0.35">
      <c r="A14" s="22" t="s">
        <v>9</v>
      </c>
      <c r="B14" s="23"/>
      <c r="C14" s="6"/>
      <c r="D14" s="3"/>
      <c r="E14" s="4"/>
      <c r="F14" s="6"/>
      <c r="G14" s="9"/>
    </row>
    <row r="15" spans="1:7" x14ac:dyDescent="0.3">
      <c r="A15" s="215"/>
      <c r="B15" s="52" t="s">
        <v>860</v>
      </c>
      <c r="C15" s="53"/>
      <c r="D15" s="143"/>
      <c r="E15" s="584" t="s">
        <v>12</v>
      </c>
      <c r="F15" s="585" t="s">
        <v>13</v>
      </c>
      <c r="G15" s="625" t="s">
        <v>14</v>
      </c>
    </row>
    <row r="16" spans="1:7" ht="15" thickBot="1" x14ac:dyDescent="0.35">
      <c r="A16" s="207"/>
      <c r="B16" s="56" t="s">
        <v>2624</v>
      </c>
      <c r="C16" s="208"/>
      <c r="D16" s="216"/>
      <c r="E16" s="586" t="s">
        <v>16</v>
      </c>
      <c r="F16" s="587" t="s">
        <v>16</v>
      </c>
      <c r="G16" s="626"/>
    </row>
    <row r="17" spans="1:7" x14ac:dyDescent="0.3">
      <c r="A17" s="207"/>
      <c r="B17" s="583" t="s">
        <v>1170</v>
      </c>
      <c r="C17" s="86"/>
      <c r="D17" s="310"/>
      <c r="E17" s="90"/>
      <c r="F17" s="471"/>
      <c r="G17" s="311"/>
    </row>
    <row r="18" spans="1:7" x14ac:dyDescent="0.3">
      <c r="A18" s="70" t="s">
        <v>2622</v>
      </c>
      <c r="B18" s="72" t="s">
        <v>1171</v>
      </c>
      <c r="C18" s="627" t="s">
        <v>1172</v>
      </c>
      <c r="D18" s="628"/>
      <c r="E18" s="45">
        <v>74</v>
      </c>
      <c r="F18" s="38">
        <f>E18*(1-$F$13)</f>
        <v>74</v>
      </c>
      <c r="G18" s="211">
        <v>0.22</v>
      </c>
    </row>
    <row r="19" spans="1:7" ht="15" x14ac:dyDescent="0.25">
      <c r="A19" s="207"/>
      <c r="B19" s="72" t="s">
        <v>1173</v>
      </c>
      <c r="C19" s="627" t="s">
        <v>1174</v>
      </c>
      <c r="D19" s="628"/>
      <c r="E19" s="45">
        <v>76</v>
      </c>
      <c r="F19" s="38">
        <f t="shared" ref="F19:F46" si="0">E19*(1-$F$13)</f>
        <v>76</v>
      </c>
      <c r="G19" s="211">
        <v>0.22</v>
      </c>
    </row>
    <row r="20" spans="1:7" ht="15" x14ac:dyDescent="0.25">
      <c r="A20" s="207"/>
      <c r="B20" s="374" t="s">
        <v>1175</v>
      </c>
      <c r="C20" s="627" t="s">
        <v>2195</v>
      </c>
      <c r="D20" s="628"/>
      <c r="E20" s="45">
        <v>77</v>
      </c>
      <c r="F20" s="38">
        <f t="shared" si="0"/>
        <v>77</v>
      </c>
      <c r="G20" s="211">
        <v>0.22</v>
      </c>
    </row>
    <row r="21" spans="1:7" ht="15" x14ac:dyDescent="0.25">
      <c r="A21" s="207"/>
      <c r="B21" s="72" t="s">
        <v>1176</v>
      </c>
      <c r="C21" s="627" t="s">
        <v>1177</v>
      </c>
      <c r="D21" s="628"/>
      <c r="E21" s="45">
        <v>74</v>
      </c>
      <c r="F21" s="38">
        <f t="shared" si="0"/>
        <v>74</v>
      </c>
      <c r="G21" s="211">
        <v>0.22</v>
      </c>
    </row>
    <row r="22" spans="1:7" ht="15" x14ac:dyDescent="0.25">
      <c r="A22" s="207"/>
      <c r="B22" s="72" t="s">
        <v>1178</v>
      </c>
      <c r="C22" s="627" t="s">
        <v>1179</v>
      </c>
      <c r="D22" s="628"/>
      <c r="E22" s="45">
        <v>76</v>
      </c>
      <c r="F22" s="38">
        <f t="shared" si="0"/>
        <v>76</v>
      </c>
      <c r="G22" s="211">
        <v>0.22</v>
      </c>
    </row>
    <row r="23" spans="1:7" ht="15" x14ac:dyDescent="0.25">
      <c r="A23" s="207"/>
      <c r="B23" s="72" t="s">
        <v>2193</v>
      </c>
      <c r="C23" s="627" t="s">
        <v>2196</v>
      </c>
      <c r="D23" s="628"/>
      <c r="E23" s="45">
        <v>77</v>
      </c>
      <c r="F23" s="38">
        <f t="shared" si="0"/>
        <v>77</v>
      </c>
      <c r="G23" s="211">
        <v>0.22</v>
      </c>
    </row>
    <row r="24" spans="1:7" x14ac:dyDescent="0.3">
      <c r="A24" s="207"/>
      <c r="B24" s="72" t="s">
        <v>1180</v>
      </c>
      <c r="C24" s="627" t="s">
        <v>1181</v>
      </c>
      <c r="D24" s="628"/>
      <c r="E24" s="45">
        <v>74</v>
      </c>
      <c r="F24" s="38">
        <f t="shared" si="0"/>
        <v>74</v>
      </c>
      <c r="G24" s="211">
        <v>0.22</v>
      </c>
    </row>
    <row r="25" spans="1:7" x14ac:dyDescent="0.3">
      <c r="A25" s="207"/>
      <c r="B25" s="72" t="s">
        <v>1182</v>
      </c>
      <c r="C25" s="627" t="s">
        <v>1183</v>
      </c>
      <c r="D25" s="628"/>
      <c r="E25" s="45">
        <v>76</v>
      </c>
      <c r="F25" s="38">
        <f t="shared" si="0"/>
        <v>76</v>
      </c>
      <c r="G25" s="211">
        <v>0.22</v>
      </c>
    </row>
    <row r="26" spans="1:7" x14ac:dyDescent="0.3">
      <c r="A26" s="207"/>
      <c r="B26" s="72" t="s">
        <v>2194</v>
      </c>
      <c r="C26" s="627" t="s">
        <v>2197</v>
      </c>
      <c r="D26" s="628"/>
      <c r="E26" s="45">
        <v>77</v>
      </c>
      <c r="F26" s="38">
        <f t="shared" si="0"/>
        <v>77</v>
      </c>
      <c r="G26" s="211">
        <v>0.22</v>
      </c>
    </row>
    <row r="27" spans="1:7" x14ac:dyDescent="0.3">
      <c r="A27" s="207"/>
      <c r="B27" s="312" t="s">
        <v>1184</v>
      </c>
      <c r="C27" s="313"/>
      <c r="D27" s="314"/>
      <c r="E27" s="45"/>
      <c r="F27" s="38"/>
      <c r="G27" s="211"/>
    </row>
    <row r="28" spans="1:7" x14ac:dyDescent="0.3">
      <c r="A28" s="207"/>
      <c r="B28" s="72" t="s">
        <v>1185</v>
      </c>
      <c r="C28" s="627" t="s">
        <v>1186</v>
      </c>
      <c r="D28" s="628"/>
      <c r="E28" s="45">
        <v>89</v>
      </c>
      <c r="F28" s="38">
        <f t="shared" si="0"/>
        <v>89</v>
      </c>
      <c r="G28" s="211">
        <v>0.22</v>
      </c>
    </row>
    <row r="29" spans="1:7" x14ac:dyDescent="0.3">
      <c r="A29" s="207"/>
      <c r="B29" s="72" t="s">
        <v>1187</v>
      </c>
      <c r="C29" s="627" t="s">
        <v>1188</v>
      </c>
      <c r="D29" s="628"/>
      <c r="E29" s="45">
        <v>91</v>
      </c>
      <c r="F29" s="38">
        <f t="shared" si="0"/>
        <v>91</v>
      </c>
      <c r="G29" s="211">
        <v>0.22</v>
      </c>
    </row>
    <row r="30" spans="1:7" x14ac:dyDescent="0.3">
      <c r="A30" s="207"/>
      <c r="B30" s="374" t="s">
        <v>2198</v>
      </c>
      <c r="C30" s="627" t="s">
        <v>2199</v>
      </c>
      <c r="D30" s="628"/>
      <c r="E30" s="45">
        <v>92.09</v>
      </c>
      <c r="F30" s="38">
        <f t="shared" si="0"/>
        <v>92.09</v>
      </c>
      <c r="G30" s="211">
        <v>0.22</v>
      </c>
    </row>
    <row r="31" spans="1:7" x14ac:dyDescent="0.3">
      <c r="A31" s="207"/>
      <c r="B31" s="72" t="s">
        <v>1189</v>
      </c>
      <c r="C31" s="627" t="s">
        <v>1190</v>
      </c>
      <c r="D31" s="628"/>
      <c r="E31" s="45">
        <v>89</v>
      </c>
      <c r="F31" s="38">
        <f t="shared" si="0"/>
        <v>89</v>
      </c>
      <c r="G31" s="211">
        <v>0.22</v>
      </c>
    </row>
    <row r="32" spans="1:7" x14ac:dyDescent="0.3">
      <c r="A32" s="207"/>
      <c r="B32" s="72" t="s">
        <v>1191</v>
      </c>
      <c r="C32" s="627" t="s">
        <v>1192</v>
      </c>
      <c r="D32" s="628"/>
      <c r="E32" s="45">
        <v>91</v>
      </c>
      <c r="F32" s="38">
        <f t="shared" si="0"/>
        <v>91</v>
      </c>
      <c r="G32" s="211">
        <v>0.22</v>
      </c>
    </row>
    <row r="33" spans="1:7" x14ac:dyDescent="0.3">
      <c r="A33" s="207"/>
      <c r="B33" s="72" t="s">
        <v>2200</v>
      </c>
      <c r="C33" s="627" t="s">
        <v>2201</v>
      </c>
      <c r="D33" s="628"/>
      <c r="E33" s="45">
        <v>92.09</v>
      </c>
      <c r="F33" s="38">
        <f t="shared" si="0"/>
        <v>92.09</v>
      </c>
      <c r="G33" s="211">
        <v>0.22</v>
      </c>
    </row>
    <row r="34" spans="1:7" x14ac:dyDescent="0.3">
      <c r="A34" s="207"/>
      <c r="B34" s="72" t="s">
        <v>1193</v>
      </c>
      <c r="C34" s="627" t="s">
        <v>1194</v>
      </c>
      <c r="D34" s="628"/>
      <c r="E34" s="45">
        <v>89</v>
      </c>
      <c r="F34" s="38">
        <f t="shared" si="0"/>
        <v>89</v>
      </c>
      <c r="G34" s="211">
        <v>0.22</v>
      </c>
    </row>
    <row r="35" spans="1:7" x14ac:dyDescent="0.3">
      <c r="A35" s="207"/>
      <c r="B35" s="72" t="s">
        <v>1195</v>
      </c>
      <c r="C35" s="627" t="s">
        <v>1196</v>
      </c>
      <c r="D35" s="628"/>
      <c r="E35" s="45">
        <v>91</v>
      </c>
      <c r="F35" s="38">
        <f t="shared" si="0"/>
        <v>91</v>
      </c>
      <c r="G35" s="211">
        <v>0.22</v>
      </c>
    </row>
    <row r="36" spans="1:7" x14ac:dyDescent="0.3">
      <c r="A36" s="207"/>
      <c r="B36" s="72" t="s">
        <v>2202</v>
      </c>
      <c r="C36" s="627" t="s">
        <v>2203</v>
      </c>
      <c r="D36" s="628"/>
      <c r="E36" s="45">
        <v>92.09</v>
      </c>
      <c r="F36" s="38">
        <f t="shared" si="0"/>
        <v>92.09</v>
      </c>
      <c r="G36" s="211">
        <v>0.22</v>
      </c>
    </row>
    <row r="37" spans="1:7" x14ac:dyDescent="0.3">
      <c r="A37" s="207"/>
      <c r="B37" s="312" t="s">
        <v>1197</v>
      </c>
      <c r="C37" s="313"/>
      <c r="D37" s="314"/>
      <c r="E37" s="45"/>
      <c r="F37" s="38"/>
      <c r="G37" s="211"/>
    </row>
    <row r="38" spans="1:7" x14ac:dyDescent="0.3">
      <c r="A38" s="207"/>
      <c r="B38" s="72" t="s">
        <v>1198</v>
      </c>
      <c r="C38" s="627" t="s">
        <v>1199</v>
      </c>
      <c r="D38" s="628"/>
      <c r="E38" s="45">
        <v>135</v>
      </c>
      <c r="F38" s="38">
        <f t="shared" si="0"/>
        <v>135</v>
      </c>
      <c r="G38" s="211">
        <v>0.22</v>
      </c>
    </row>
    <row r="39" spans="1:7" x14ac:dyDescent="0.3">
      <c r="A39" s="207"/>
      <c r="B39" s="72" t="s">
        <v>1200</v>
      </c>
      <c r="C39" s="627" t="s">
        <v>1201</v>
      </c>
      <c r="D39" s="628"/>
      <c r="E39" s="45">
        <v>139</v>
      </c>
      <c r="F39" s="38">
        <f t="shared" si="0"/>
        <v>139</v>
      </c>
      <c r="G39" s="211">
        <v>0.22</v>
      </c>
    </row>
    <row r="40" spans="1:7" x14ac:dyDescent="0.3">
      <c r="A40" s="207"/>
      <c r="B40" s="374" t="s">
        <v>2204</v>
      </c>
      <c r="C40" s="627" t="s">
        <v>2205</v>
      </c>
      <c r="D40" s="628"/>
      <c r="E40" s="45">
        <v>142</v>
      </c>
      <c r="F40" s="38">
        <f t="shared" si="0"/>
        <v>142</v>
      </c>
      <c r="G40" s="211">
        <v>0.22</v>
      </c>
    </row>
    <row r="41" spans="1:7" x14ac:dyDescent="0.3">
      <c r="A41" s="207"/>
      <c r="B41" s="72" t="s">
        <v>1202</v>
      </c>
      <c r="C41" s="627" t="s">
        <v>1203</v>
      </c>
      <c r="D41" s="628"/>
      <c r="E41" s="45">
        <v>135</v>
      </c>
      <c r="F41" s="38">
        <f t="shared" si="0"/>
        <v>135</v>
      </c>
      <c r="G41" s="211">
        <v>0.22</v>
      </c>
    </row>
    <row r="42" spans="1:7" x14ac:dyDescent="0.3">
      <c r="A42" s="207"/>
      <c r="B42" s="72" t="s">
        <v>1204</v>
      </c>
      <c r="C42" s="627" t="s">
        <v>1205</v>
      </c>
      <c r="D42" s="628"/>
      <c r="E42" s="45">
        <v>139</v>
      </c>
      <c r="F42" s="38">
        <f t="shared" si="0"/>
        <v>139</v>
      </c>
      <c r="G42" s="211">
        <v>0.22</v>
      </c>
    </row>
    <row r="43" spans="1:7" x14ac:dyDescent="0.3">
      <c r="A43" s="207"/>
      <c r="B43" s="72" t="s">
        <v>2206</v>
      </c>
      <c r="C43" s="627" t="s">
        <v>2207</v>
      </c>
      <c r="D43" s="628"/>
      <c r="E43" s="45">
        <v>142</v>
      </c>
      <c r="F43" s="38">
        <f t="shared" si="0"/>
        <v>142</v>
      </c>
      <c r="G43" s="211">
        <v>0.22</v>
      </c>
    </row>
    <row r="44" spans="1:7" x14ac:dyDescent="0.3">
      <c r="A44" s="207"/>
      <c r="B44" s="72" t="s">
        <v>1206</v>
      </c>
      <c r="C44" s="627" t="s">
        <v>1207</v>
      </c>
      <c r="D44" s="628"/>
      <c r="E44" s="45">
        <v>135</v>
      </c>
      <c r="F44" s="38">
        <f t="shared" si="0"/>
        <v>135</v>
      </c>
      <c r="G44" s="211">
        <v>0.22</v>
      </c>
    </row>
    <row r="45" spans="1:7" x14ac:dyDescent="0.3">
      <c r="A45" s="207"/>
      <c r="B45" s="72" t="s">
        <v>1208</v>
      </c>
      <c r="C45" s="627" t="s">
        <v>1209</v>
      </c>
      <c r="D45" s="628"/>
      <c r="E45" s="45">
        <v>139</v>
      </c>
      <c r="F45" s="38">
        <f t="shared" si="0"/>
        <v>139</v>
      </c>
      <c r="G45" s="211">
        <v>0.22</v>
      </c>
    </row>
    <row r="46" spans="1:7" ht="15" thickBot="1" x14ac:dyDescent="0.35">
      <c r="A46" s="207"/>
      <c r="B46" s="72" t="s">
        <v>2208</v>
      </c>
      <c r="C46" s="627" t="s">
        <v>2209</v>
      </c>
      <c r="D46" s="628"/>
      <c r="E46" s="45">
        <v>142</v>
      </c>
      <c r="F46" s="38">
        <f t="shared" si="0"/>
        <v>142</v>
      </c>
      <c r="G46" s="211">
        <v>0.22</v>
      </c>
    </row>
    <row r="47" spans="1:7" x14ac:dyDescent="0.3">
      <c r="A47" s="51"/>
      <c r="B47" s="52" t="s">
        <v>1210</v>
      </c>
      <c r="C47" s="53"/>
      <c r="D47" s="54"/>
      <c r="E47" s="28" t="s">
        <v>12</v>
      </c>
      <c r="F47" s="29" t="s">
        <v>13</v>
      </c>
      <c r="G47" s="588" t="s">
        <v>14</v>
      </c>
    </row>
    <row r="48" spans="1:7" ht="15" thickBot="1" x14ac:dyDescent="0.35">
      <c r="A48" s="30"/>
      <c r="B48" s="91" t="s">
        <v>1211</v>
      </c>
      <c r="C48" s="92" t="s">
        <v>1212</v>
      </c>
      <c r="D48" s="93"/>
      <c r="E48" s="34" t="s">
        <v>16</v>
      </c>
      <c r="F48" s="35" t="s">
        <v>16</v>
      </c>
      <c r="G48" s="610"/>
    </row>
    <row r="49" spans="1:7" x14ac:dyDescent="0.3">
      <c r="A49" s="30"/>
      <c r="B49" s="110" t="s">
        <v>1213</v>
      </c>
      <c r="C49" s="193"/>
      <c r="D49" s="164"/>
      <c r="E49" s="540"/>
      <c r="F49" s="100"/>
      <c r="G49" s="95"/>
    </row>
    <row r="50" spans="1:7" x14ac:dyDescent="0.3">
      <c r="A50" s="30"/>
      <c r="B50" s="40" t="s">
        <v>1214</v>
      </c>
      <c r="C50" s="477" t="s">
        <v>2524</v>
      </c>
      <c r="D50" s="133"/>
      <c r="E50" s="315">
        <v>49</v>
      </c>
      <c r="F50" s="38">
        <f t="shared" ref="F50:F78" si="1">E50*($F$13-1)*-1</f>
        <v>49</v>
      </c>
      <c r="G50" s="73">
        <v>0.38</v>
      </c>
    </row>
    <row r="51" spans="1:7" x14ac:dyDescent="0.3">
      <c r="A51" s="70" t="s">
        <v>2622</v>
      </c>
      <c r="B51" s="40" t="s">
        <v>1215</v>
      </c>
      <c r="C51" s="477" t="s">
        <v>2525</v>
      </c>
      <c r="D51" s="133"/>
      <c r="E51" s="315">
        <v>53</v>
      </c>
      <c r="F51" s="38">
        <f t="shared" si="1"/>
        <v>53</v>
      </c>
      <c r="G51" s="73">
        <v>0.38</v>
      </c>
    </row>
    <row r="52" spans="1:7" x14ac:dyDescent="0.3">
      <c r="A52" s="30"/>
      <c r="B52" s="40" t="s">
        <v>1216</v>
      </c>
      <c r="C52" s="477" t="s">
        <v>2526</v>
      </c>
      <c r="D52" s="133"/>
      <c r="E52" s="315">
        <v>53</v>
      </c>
      <c r="F52" s="38">
        <f t="shared" si="1"/>
        <v>53</v>
      </c>
      <c r="G52" s="73">
        <v>0.38</v>
      </c>
    </row>
    <row r="53" spans="1:7" x14ac:dyDescent="0.3">
      <c r="A53" s="30"/>
      <c r="B53" s="40" t="s">
        <v>1217</v>
      </c>
      <c r="C53" s="477" t="s">
        <v>2527</v>
      </c>
      <c r="D53" s="133"/>
      <c r="E53" s="315">
        <v>58</v>
      </c>
      <c r="F53" s="38">
        <f t="shared" si="1"/>
        <v>58</v>
      </c>
      <c r="G53" s="73">
        <v>0.38</v>
      </c>
    </row>
    <row r="54" spans="1:7" x14ac:dyDescent="0.3">
      <c r="A54" s="30"/>
      <c r="B54" s="40" t="s">
        <v>1218</v>
      </c>
      <c r="C54" s="477" t="s">
        <v>2528</v>
      </c>
      <c r="D54" s="133"/>
      <c r="E54" s="315">
        <v>62</v>
      </c>
      <c r="F54" s="38">
        <f t="shared" si="1"/>
        <v>62</v>
      </c>
      <c r="G54" s="73">
        <v>0.38</v>
      </c>
    </row>
    <row r="55" spans="1:7" x14ac:dyDescent="0.3">
      <c r="A55" s="30"/>
      <c r="B55" s="40" t="s">
        <v>1219</v>
      </c>
      <c r="C55" s="477" t="s">
        <v>2529</v>
      </c>
      <c r="D55" s="133"/>
      <c r="E55" s="315">
        <v>65</v>
      </c>
      <c r="F55" s="38">
        <f t="shared" si="1"/>
        <v>65</v>
      </c>
      <c r="G55" s="73">
        <v>0.38</v>
      </c>
    </row>
    <row r="56" spans="1:7" x14ac:dyDescent="0.3">
      <c r="A56" s="30"/>
      <c r="B56" s="40" t="s">
        <v>1220</v>
      </c>
      <c r="C56" s="477" t="s">
        <v>2530</v>
      </c>
      <c r="D56" s="133"/>
      <c r="E56" s="315">
        <v>65</v>
      </c>
      <c r="F56" s="38">
        <f t="shared" si="1"/>
        <v>65</v>
      </c>
      <c r="G56" s="73">
        <v>0.38</v>
      </c>
    </row>
    <row r="57" spans="1:7" x14ac:dyDescent="0.3">
      <c r="A57" s="30"/>
      <c r="B57" s="41" t="s">
        <v>1221</v>
      </c>
      <c r="C57" s="477"/>
      <c r="D57" s="133"/>
      <c r="E57" s="315"/>
      <c r="F57" s="38"/>
      <c r="G57" s="73"/>
    </row>
    <row r="58" spans="1:7" x14ac:dyDescent="0.3">
      <c r="A58" s="30"/>
      <c r="B58" s="40" t="s">
        <v>1222</v>
      </c>
      <c r="C58" s="477" t="s">
        <v>2531</v>
      </c>
      <c r="D58" s="133"/>
      <c r="E58" s="315">
        <v>72</v>
      </c>
      <c r="F58" s="38">
        <f t="shared" si="1"/>
        <v>72</v>
      </c>
      <c r="G58" s="73">
        <v>0.38</v>
      </c>
    </row>
    <row r="59" spans="1:7" x14ac:dyDescent="0.3">
      <c r="A59" s="30"/>
      <c r="B59" s="40" t="s">
        <v>1223</v>
      </c>
      <c r="C59" s="477" t="s">
        <v>2532</v>
      </c>
      <c r="D59" s="133"/>
      <c r="E59" s="315">
        <v>75</v>
      </c>
      <c r="F59" s="38">
        <f t="shared" si="1"/>
        <v>75</v>
      </c>
      <c r="G59" s="73">
        <v>0.38</v>
      </c>
    </row>
    <row r="60" spans="1:7" x14ac:dyDescent="0.3">
      <c r="A60" s="30"/>
      <c r="B60" s="40" t="s">
        <v>1224</v>
      </c>
      <c r="C60" s="477" t="s">
        <v>2533</v>
      </c>
      <c r="D60" s="133"/>
      <c r="E60" s="315">
        <v>75</v>
      </c>
      <c r="F60" s="38">
        <f t="shared" si="1"/>
        <v>75</v>
      </c>
      <c r="G60" s="73">
        <v>0.38</v>
      </c>
    </row>
    <row r="61" spans="1:7" x14ac:dyDescent="0.3">
      <c r="A61" s="30"/>
      <c r="B61" s="40" t="s">
        <v>1225</v>
      </c>
      <c r="C61" s="477" t="s">
        <v>2534</v>
      </c>
      <c r="D61" s="133"/>
      <c r="E61" s="315">
        <v>81</v>
      </c>
      <c r="F61" s="38">
        <f t="shared" si="1"/>
        <v>81</v>
      </c>
      <c r="G61" s="73">
        <v>0.38</v>
      </c>
    </row>
    <row r="62" spans="1:7" x14ac:dyDescent="0.3">
      <c r="A62" s="30"/>
      <c r="B62" s="40" t="s">
        <v>1226</v>
      </c>
      <c r="C62" s="477" t="s">
        <v>2535</v>
      </c>
      <c r="D62" s="133"/>
      <c r="E62" s="315">
        <v>85</v>
      </c>
      <c r="F62" s="38">
        <f t="shared" si="1"/>
        <v>85</v>
      </c>
      <c r="G62" s="73">
        <v>0.38</v>
      </c>
    </row>
    <row r="63" spans="1:7" x14ac:dyDescent="0.3">
      <c r="A63" s="30"/>
      <c r="B63" s="40" t="s">
        <v>1227</v>
      </c>
      <c r="C63" s="477" t="s">
        <v>2536</v>
      </c>
      <c r="D63" s="133"/>
      <c r="E63" s="315">
        <v>85</v>
      </c>
      <c r="F63" s="38">
        <f t="shared" si="1"/>
        <v>85</v>
      </c>
      <c r="G63" s="73">
        <v>0.38</v>
      </c>
    </row>
    <row r="64" spans="1:7" x14ac:dyDescent="0.3">
      <c r="A64" s="30"/>
      <c r="B64" s="40" t="s">
        <v>1228</v>
      </c>
      <c r="C64" s="477" t="s">
        <v>2537</v>
      </c>
      <c r="D64" s="133"/>
      <c r="E64" s="315">
        <v>85</v>
      </c>
      <c r="F64" s="38">
        <f t="shared" si="1"/>
        <v>85</v>
      </c>
      <c r="G64" s="73">
        <v>0.38</v>
      </c>
    </row>
    <row r="65" spans="1:7" x14ac:dyDescent="0.3">
      <c r="A65" s="30"/>
      <c r="B65" s="41" t="s">
        <v>1229</v>
      </c>
      <c r="C65" s="477"/>
      <c r="D65" s="133"/>
      <c r="E65" s="315"/>
      <c r="F65" s="38"/>
      <c r="G65" s="73"/>
    </row>
    <row r="66" spans="1:7" x14ac:dyDescent="0.3">
      <c r="A66" s="30"/>
      <c r="B66" s="40" t="s">
        <v>1230</v>
      </c>
      <c r="C66" s="509" t="s">
        <v>2538</v>
      </c>
      <c r="D66" s="133"/>
      <c r="E66" s="315">
        <v>42.3</v>
      </c>
      <c r="F66" s="38">
        <f t="shared" si="1"/>
        <v>42.3</v>
      </c>
      <c r="G66" s="73">
        <v>0.38</v>
      </c>
    </row>
    <row r="67" spans="1:7" x14ac:dyDescent="0.3">
      <c r="A67" s="30"/>
      <c r="B67" s="40" t="s">
        <v>1231</v>
      </c>
      <c r="C67" s="509" t="s">
        <v>2539</v>
      </c>
      <c r="D67" s="133"/>
      <c r="E67" s="315">
        <v>43</v>
      </c>
      <c r="F67" s="38">
        <f t="shared" si="1"/>
        <v>43</v>
      </c>
      <c r="G67" s="73">
        <v>0.38</v>
      </c>
    </row>
    <row r="68" spans="1:7" x14ac:dyDescent="0.3">
      <c r="A68" s="30"/>
      <c r="B68" s="40" t="s">
        <v>1232</v>
      </c>
      <c r="C68" s="509" t="s">
        <v>2540</v>
      </c>
      <c r="D68" s="133"/>
      <c r="E68" s="315">
        <v>43</v>
      </c>
      <c r="F68" s="38">
        <f t="shared" si="1"/>
        <v>43</v>
      </c>
      <c r="G68" s="73">
        <v>0.38</v>
      </c>
    </row>
    <row r="69" spans="1:7" x14ac:dyDescent="0.3">
      <c r="A69" s="30"/>
      <c r="B69" s="40" t="s">
        <v>1233</v>
      </c>
      <c r="C69" s="509" t="s">
        <v>2541</v>
      </c>
      <c r="D69" s="133"/>
      <c r="E69" s="315">
        <v>46.5</v>
      </c>
      <c r="F69" s="38">
        <f t="shared" si="1"/>
        <v>46.5</v>
      </c>
      <c r="G69" s="73">
        <v>0.38</v>
      </c>
    </row>
    <row r="70" spans="1:7" x14ac:dyDescent="0.3">
      <c r="A70" s="30"/>
      <c r="B70" s="40" t="s">
        <v>1234</v>
      </c>
      <c r="C70" s="509" t="s">
        <v>2542</v>
      </c>
      <c r="D70" s="133"/>
      <c r="E70" s="315">
        <v>49.79999999999999</v>
      </c>
      <c r="F70" s="38">
        <f t="shared" si="1"/>
        <v>49.79999999999999</v>
      </c>
      <c r="G70" s="73">
        <v>0.38</v>
      </c>
    </row>
    <row r="71" spans="1:7" x14ac:dyDescent="0.3">
      <c r="A71" s="30"/>
      <c r="B71" s="40" t="s">
        <v>1235</v>
      </c>
      <c r="C71" s="509" t="s">
        <v>2543</v>
      </c>
      <c r="D71" s="133"/>
      <c r="E71" s="315">
        <v>50.8</v>
      </c>
      <c r="F71" s="38">
        <f t="shared" si="1"/>
        <v>50.8</v>
      </c>
      <c r="G71" s="73">
        <v>0.38</v>
      </c>
    </row>
    <row r="72" spans="1:7" x14ac:dyDescent="0.3">
      <c r="A72" s="30"/>
      <c r="B72" s="40" t="s">
        <v>1236</v>
      </c>
      <c r="C72" s="509" t="s">
        <v>2544</v>
      </c>
      <c r="D72" s="133"/>
      <c r="E72" s="315">
        <v>50.8</v>
      </c>
      <c r="F72" s="38">
        <f>E72*($F$13-1)*-1</f>
        <v>50.8</v>
      </c>
      <c r="G72" s="73">
        <v>0.38</v>
      </c>
    </row>
    <row r="73" spans="1:7" x14ac:dyDescent="0.3">
      <c r="A73" s="30"/>
      <c r="B73" s="40" t="s">
        <v>1237</v>
      </c>
      <c r="C73" s="509" t="s">
        <v>2545</v>
      </c>
      <c r="D73" s="133"/>
      <c r="E73" s="315">
        <v>53</v>
      </c>
      <c r="F73" s="38">
        <f t="shared" si="1"/>
        <v>53</v>
      </c>
      <c r="G73" s="73">
        <v>0.38</v>
      </c>
    </row>
    <row r="74" spans="1:7" x14ac:dyDescent="0.3">
      <c r="A74" s="30"/>
      <c r="B74" s="41" t="s">
        <v>30</v>
      </c>
      <c r="C74" s="477"/>
      <c r="D74" s="133"/>
      <c r="E74" s="315"/>
      <c r="F74" s="38"/>
      <c r="G74" s="73"/>
    </row>
    <row r="75" spans="1:7" x14ac:dyDescent="0.3">
      <c r="A75" s="30"/>
      <c r="B75" s="40" t="s">
        <v>1238</v>
      </c>
      <c r="C75" s="137" t="s">
        <v>1239</v>
      </c>
      <c r="D75" s="133"/>
      <c r="E75" s="315">
        <v>11.5</v>
      </c>
      <c r="F75" s="38">
        <f t="shared" si="1"/>
        <v>11.5</v>
      </c>
      <c r="G75" s="73">
        <v>0</v>
      </c>
    </row>
    <row r="76" spans="1:7" x14ac:dyDescent="0.3">
      <c r="A76" s="30"/>
      <c r="B76" s="40" t="s">
        <v>1240</v>
      </c>
      <c r="C76" s="137" t="s">
        <v>1241</v>
      </c>
      <c r="D76" s="133"/>
      <c r="E76" s="315">
        <v>12</v>
      </c>
      <c r="F76" s="38">
        <f t="shared" si="1"/>
        <v>12</v>
      </c>
      <c r="G76" s="73">
        <v>0</v>
      </c>
    </row>
    <row r="77" spans="1:7" x14ac:dyDescent="0.3">
      <c r="A77" s="30"/>
      <c r="B77" s="40" t="s">
        <v>1242</v>
      </c>
      <c r="C77" s="137" t="s">
        <v>1243</v>
      </c>
      <c r="D77" s="133"/>
      <c r="E77" s="315"/>
      <c r="F77" s="38">
        <f t="shared" si="1"/>
        <v>0</v>
      </c>
      <c r="G77" s="73">
        <v>0.22</v>
      </c>
    </row>
    <row r="78" spans="1:7" ht="15" thickBot="1" x14ac:dyDescent="0.35">
      <c r="A78" s="71"/>
      <c r="B78" s="43" t="s">
        <v>1244</v>
      </c>
      <c r="C78" s="166" t="s">
        <v>1245</v>
      </c>
      <c r="D78" s="167"/>
      <c r="E78" s="317"/>
      <c r="F78" s="492">
        <f t="shared" si="1"/>
        <v>0</v>
      </c>
      <c r="G78" s="120">
        <v>0.22</v>
      </c>
    </row>
    <row r="79" spans="1:7" x14ac:dyDescent="0.3">
      <c r="A79" s="30"/>
      <c r="B79" s="91" t="s">
        <v>1246</v>
      </c>
      <c r="C79" s="86"/>
      <c r="D79" s="318"/>
      <c r="E79" s="76" t="s">
        <v>12</v>
      </c>
      <c r="F79" s="98" t="s">
        <v>13</v>
      </c>
      <c r="G79" s="589" t="s">
        <v>14</v>
      </c>
    </row>
    <row r="80" spans="1:7" ht="15" thickBot="1" x14ac:dyDescent="0.35">
      <c r="A80" s="30"/>
      <c r="B80" s="91" t="s">
        <v>1247</v>
      </c>
      <c r="C80" s="92" t="s">
        <v>1212</v>
      </c>
      <c r="D80" s="93"/>
      <c r="E80" s="34" t="s">
        <v>16</v>
      </c>
      <c r="F80" s="35" t="s">
        <v>16</v>
      </c>
      <c r="G80" s="610"/>
    </row>
    <row r="81" spans="1:9" x14ac:dyDescent="0.3">
      <c r="A81" s="30"/>
      <c r="B81" s="309" t="s">
        <v>2210</v>
      </c>
      <c r="C81" s="348"/>
      <c r="D81" s="539"/>
      <c r="E81" s="540"/>
      <c r="F81" s="100"/>
      <c r="G81" s="335"/>
    </row>
    <row r="82" spans="1:9" x14ac:dyDescent="0.3">
      <c r="A82" s="70" t="s">
        <v>2622</v>
      </c>
      <c r="B82" s="40" t="s">
        <v>2211</v>
      </c>
      <c r="C82" s="509" t="s">
        <v>2546</v>
      </c>
      <c r="D82" s="537"/>
      <c r="E82" s="315">
        <v>37.359000000000002</v>
      </c>
      <c r="F82" s="38">
        <f t="shared" ref="F82:F131" si="2">E82*($F$13-1)*-1</f>
        <v>37.359000000000002</v>
      </c>
      <c r="G82" s="319">
        <v>0.38</v>
      </c>
    </row>
    <row r="83" spans="1:9" x14ac:dyDescent="0.3">
      <c r="A83" s="30"/>
      <c r="B83" s="40" t="s">
        <v>2212</v>
      </c>
      <c r="C83" s="509" t="s">
        <v>2547</v>
      </c>
      <c r="D83" s="537"/>
      <c r="E83" s="315">
        <v>37.884</v>
      </c>
      <c r="F83" s="38">
        <f t="shared" si="2"/>
        <v>37.884</v>
      </c>
      <c r="G83" s="319">
        <v>0.38</v>
      </c>
    </row>
    <row r="84" spans="1:9" x14ac:dyDescent="0.3">
      <c r="A84" s="30"/>
      <c r="B84" s="40" t="s">
        <v>2213</v>
      </c>
      <c r="C84" s="509" t="s">
        <v>2548</v>
      </c>
      <c r="D84" s="537"/>
      <c r="E84" s="315">
        <v>45.653999999999996</v>
      </c>
      <c r="F84" s="38">
        <f t="shared" si="2"/>
        <v>45.653999999999996</v>
      </c>
      <c r="G84" s="319">
        <v>0.38</v>
      </c>
    </row>
    <row r="85" spans="1:9" x14ac:dyDescent="0.3">
      <c r="A85" s="30"/>
      <c r="B85" s="40" t="s">
        <v>2214</v>
      </c>
      <c r="C85" s="509" t="s">
        <v>2549</v>
      </c>
      <c r="D85" s="537"/>
      <c r="E85" s="315">
        <v>45.653999999999996</v>
      </c>
      <c r="F85" s="38">
        <f t="shared" si="2"/>
        <v>45.653999999999996</v>
      </c>
      <c r="G85" s="319">
        <v>0.38</v>
      </c>
    </row>
    <row r="86" spans="1:9" x14ac:dyDescent="0.3">
      <c r="A86" s="30" t="s">
        <v>2625</v>
      </c>
      <c r="B86" s="40" t="s">
        <v>2215</v>
      </c>
      <c r="C86" s="509" t="s">
        <v>2550</v>
      </c>
      <c r="D86" s="537"/>
      <c r="E86" s="315">
        <v>56.532000000000004</v>
      </c>
      <c r="F86" s="38">
        <f t="shared" si="2"/>
        <v>56.532000000000004</v>
      </c>
      <c r="G86" s="319">
        <v>0.38</v>
      </c>
    </row>
    <row r="87" spans="1:9" x14ac:dyDescent="0.3">
      <c r="A87" s="30"/>
      <c r="B87" s="40" t="s">
        <v>2216</v>
      </c>
      <c r="C87" s="509" t="s">
        <v>2551</v>
      </c>
      <c r="D87" s="537"/>
      <c r="E87" s="315">
        <v>59.64</v>
      </c>
      <c r="F87" s="38">
        <f t="shared" si="2"/>
        <v>59.64</v>
      </c>
      <c r="G87" s="319">
        <v>0.38</v>
      </c>
    </row>
    <row r="88" spans="1:9" x14ac:dyDescent="0.3">
      <c r="A88" s="30"/>
      <c r="B88" s="40" t="s">
        <v>2217</v>
      </c>
      <c r="C88" s="509" t="s">
        <v>2552</v>
      </c>
      <c r="D88" s="537"/>
      <c r="E88" s="315">
        <v>46.305000000000007</v>
      </c>
      <c r="F88" s="38">
        <f t="shared" si="2"/>
        <v>46.305000000000007</v>
      </c>
      <c r="G88" s="319">
        <v>0.38</v>
      </c>
    </row>
    <row r="89" spans="1:9" x14ac:dyDescent="0.3">
      <c r="A89" s="30"/>
      <c r="B89" s="40" t="s">
        <v>2218</v>
      </c>
      <c r="C89" s="509" t="s">
        <v>2553</v>
      </c>
      <c r="D89" s="537"/>
      <c r="E89" s="315">
        <v>58.841999999999999</v>
      </c>
      <c r="F89" s="38">
        <f t="shared" si="2"/>
        <v>58.841999999999999</v>
      </c>
      <c r="G89" s="319">
        <v>0.38</v>
      </c>
    </row>
    <row r="90" spans="1:9" x14ac:dyDescent="0.3">
      <c r="A90" s="30"/>
      <c r="B90" s="72" t="s">
        <v>2220</v>
      </c>
      <c r="C90" s="509" t="s">
        <v>2554</v>
      </c>
      <c r="D90" s="537"/>
      <c r="E90" s="315">
        <v>55.083000000000006</v>
      </c>
      <c r="F90" s="38">
        <f t="shared" si="2"/>
        <v>55.083000000000006</v>
      </c>
      <c r="G90" s="319">
        <v>0.38</v>
      </c>
    </row>
    <row r="91" spans="1:9" x14ac:dyDescent="0.3">
      <c r="A91" s="30"/>
      <c r="B91" s="40" t="s">
        <v>2219</v>
      </c>
      <c r="C91" s="509" t="s">
        <v>2555</v>
      </c>
      <c r="D91" s="537"/>
      <c r="E91" s="315">
        <v>72.176999999999992</v>
      </c>
      <c r="F91" s="38">
        <f t="shared" si="2"/>
        <v>72.176999999999992</v>
      </c>
      <c r="G91" s="319">
        <v>0.38</v>
      </c>
    </row>
    <row r="92" spans="1:9" x14ac:dyDescent="0.3">
      <c r="A92" s="30"/>
      <c r="B92" s="126"/>
      <c r="C92" s="509"/>
      <c r="D92" s="537"/>
      <c r="E92" s="315"/>
      <c r="F92" s="38"/>
      <c r="G92" s="319"/>
    </row>
    <row r="93" spans="1:9" x14ac:dyDescent="0.3">
      <c r="A93" s="30" t="s">
        <v>2627</v>
      </c>
      <c r="B93" s="560" t="s">
        <v>2626</v>
      </c>
      <c r="C93" s="629"/>
      <c r="D93" s="629"/>
      <c r="E93" s="315"/>
      <c r="F93" s="38"/>
      <c r="G93" s="319"/>
    </row>
    <row r="94" spans="1:9" x14ac:dyDescent="0.3">
      <c r="A94" s="30"/>
      <c r="B94" s="40" t="s">
        <v>2221</v>
      </c>
      <c r="C94" s="509" t="s">
        <v>2222</v>
      </c>
      <c r="D94" s="537"/>
      <c r="E94" s="315">
        <v>40.761000000000003</v>
      </c>
      <c r="F94" s="38">
        <f t="shared" si="2"/>
        <v>40.761000000000003</v>
      </c>
      <c r="G94" s="319">
        <v>0.38</v>
      </c>
      <c r="I94" s="543"/>
    </row>
    <row r="95" spans="1:9" x14ac:dyDescent="0.3">
      <c r="A95" s="30"/>
      <c r="B95" s="40" t="s">
        <v>2223</v>
      </c>
      <c r="C95" s="509" t="s">
        <v>2224</v>
      </c>
      <c r="D95" s="537"/>
      <c r="E95" s="315">
        <v>40.761000000000003</v>
      </c>
      <c r="F95" s="38">
        <f t="shared" si="2"/>
        <v>40.761000000000003</v>
      </c>
      <c r="G95" s="319">
        <v>0.38</v>
      </c>
      <c r="I95" s="543"/>
    </row>
    <row r="96" spans="1:9" x14ac:dyDescent="0.3">
      <c r="A96" s="30"/>
      <c r="B96" s="72" t="s">
        <v>2225</v>
      </c>
      <c r="C96" s="509" t="s">
        <v>2226</v>
      </c>
      <c r="D96" s="537"/>
      <c r="E96" s="315">
        <v>40.908000000000001</v>
      </c>
      <c r="F96" s="38">
        <f t="shared" si="2"/>
        <v>40.908000000000001</v>
      </c>
      <c r="G96" s="319">
        <v>0.38</v>
      </c>
      <c r="I96" s="543"/>
    </row>
    <row r="97" spans="1:9" x14ac:dyDescent="0.3">
      <c r="A97" s="30"/>
      <c r="B97" s="72" t="s">
        <v>2227</v>
      </c>
      <c r="C97" s="509" t="s">
        <v>2228</v>
      </c>
      <c r="D97" s="537"/>
      <c r="E97" s="315">
        <v>43.932000000000002</v>
      </c>
      <c r="F97" s="38">
        <f t="shared" si="2"/>
        <v>43.932000000000002</v>
      </c>
      <c r="G97" s="319">
        <v>0.38</v>
      </c>
      <c r="I97" s="543"/>
    </row>
    <row r="98" spans="1:9" x14ac:dyDescent="0.3">
      <c r="A98" s="30"/>
      <c r="B98" s="72" t="s">
        <v>2229</v>
      </c>
      <c r="C98" s="509" t="s">
        <v>2230</v>
      </c>
      <c r="D98" s="537"/>
      <c r="E98" s="315">
        <v>52.479000000000006</v>
      </c>
      <c r="F98" s="38">
        <f t="shared" si="2"/>
        <v>52.479000000000006</v>
      </c>
      <c r="G98" s="319">
        <v>0.38</v>
      </c>
      <c r="I98" s="543"/>
    </row>
    <row r="99" spans="1:9" x14ac:dyDescent="0.3">
      <c r="A99" s="30"/>
      <c r="B99" s="72"/>
      <c r="C99" s="509"/>
      <c r="D99" s="537"/>
      <c r="E99" s="315"/>
      <c r="F99" s="38"/>
      <c r="G99" s="319"/>
    </row>
    <row r="100" spans="1:9" x14ac:dyDescent="0.3">
      <c r="A100" s="30"/>
      <c r="B100" s="439" t="s">
        <v>1248</v>
      </c>
      <c r="C100" s="629"/>
      <c r="D100" s="629"/>
      <c r="E100" s="315"/>
      <c r="F100" s="38"/>
      <c r="G100" s="319"/>
    </row>
    <row r="101" spans="1:9" x14ac:dyDescent="0.3">
      <c r="A101" s="30"/>
      <c r="B101" s="40" t="s">
        <v>2231</v>
      </c>
      <c r="C101" s="509" t="s">
        <v>2556</v>
      </c>
      <c r="D101" s="537"/>
      <c r="E101" s="315">
        <v>44.121000000000002</v>
      </c>
      <c r="F101" s="38">
        <f t="shared" si="2"/>
        <v>44.121000000000002</v>
      </c>
      <c r="G101" s="319">
        <v>0.38</v>
      </c>
    </row>
    <row r="102" spans="1:9" x14ac:dyDescent="0.3">
      <c r="A102" s="30"/>
      <c r="B102" s="40" t="s">
        <v>2232</v>
      </c>
      <c r="C102" s="509" t="s">
        <v>2557</v>
      </c>
      <c r="D102" s="537"/>
      <c r="E102" s="315">
        <v>44.121000000000002</v>
      </c>
      <c r="F102" s="38">
        <f t="shared" si="2"/>
        <v>44.121000000000002</v>
      </c>
      <c r="G102" s="319">
        <v>0.38</v>
      </c>
    </row>
    <row r="103" spans="1:9" x14ac:dyDescent="0.3">
      <c r="A103" s="30"/>
      <c r="B103" s="40" t="s">
        <v>2233</v>
      </c>
      <c r="C103" s="509" t="s">
        <v>2558</v>
      </c>
      <c r="D103" s="537"/>
      <c r="E103" s="315">
        <v>44.688000000000002</v>
      </c>
      <c r="F103" s="38">
        <f t="shared" si="2"/>
        <v>44.688000000000002</v>
      </c>
      <c r="G103" s="319">
        <v>0.38</v>
      </c>
    </row>
    <row r="104" spans="1:9" x14ac:dyDescent="0.3">
      <c r="A104" s="30"/>
      <c r="B104" s="40" t="s">
        <v>2234</v>
      </c>
      <c r="C104" s="509" t="s">
        <v>2559</v>
      </c>
      <c r="D104" s="537"/>
      <c r="E104" s="315">
        <v>47.71200000000001</v>
      </c>
      <c r="F104" s="38">
        <f t="shared" si="2"/>
        <v>47.71200000000001</v>
      </c>
      <c r="G104" s="319">
        <v>0.38</v>
      </c>
    </row>
    <row r="105" spans="1:9" x14ac:dyDescent="0.3">
      <c r="A105" s="30"/>
      <c r="B105" s="40" t="s">
        <v>2614</v>
      </c>
      <c r="C105" s="509" t="s">
        <v>2560</v>
      </c>
      <c r="D105" s="537"/>
      <c r="E105" s="315">
        <v>56.679000000000009</v>
      </c>
      <c r="F105" s="38">
        <f t="shared" si="2"/>
        <v>56.679000000000009</v>
      </c>
      <c r="G105" s="319">
        <v>0.38</v>
      </c>
    </row>
    <row r="106" spans="1:9" x14ac:dyDescent="0.3">
      <c r="A106" s="30"/>
      <c r="B106" s="40"/>
      <c r="C106" s="509"/>
      <c r="D106" s="537"/>
      <c r="E106" s="315"/>
      <c r="F106" s="38"/>
      <c r="G106" s="319">
        <v>0.38</v>
      </c>
    </row>
    <row r="107" spans="1:9" x14ac:dyDescent="0.3">
      <c r="A107" s="30"/>
      <c r="B107" s="448" t="s">
        <v>2244</v>
      </c>
      <c r="C107" s="457"/>
      <c r="D107" s="537"/>
      <c r="E107" s="315"/>
      <c r="F107" s="38"/>
      <c r="G107" s="319">
        <v>0.38</v>
      </c>
    </row>
    <row r="108" spans="1:9" x14ac:dyDescent="0.3">
      <c r="A108" s="30"/>
      <c r="B108" s="126" t="s">
        <v>2235</v>
      </c>
      <c r="C108" s="457" t="s">
        <v>2561</v>
      </c>
      <c r="D108" s="537"/>
      <c r="E108" s="315">
        <v>61.138000000000005</v>
      </c>
      <c r="F108" s="38">
        <f t="shared" si="2"/>
        <v>61.138000000000005</v>
      </c>
      <c r="G108" s="319">
        <v>0.38</v>
      </c>
    </row>
    <row r="109" spans="1:9" x14ac:dyDescent="0.3">
      <c r="A109" s="30"/>
      <c r="B109" s="126" t="s">
        <v>2236</v>
      </c>
      <c r="C109" s="457" t="s">
        <v>2562</v>
      </c>
      <c r="D109" s="537"/>
      <c r="E109" s="315">
        <v>61.688000000000002</v>
      </c>
      <c r="F109" s="38">
        <f t="shared" si="2"/>
        <v>61.688000000000002</v>
      </c>
      <c r="G109" s="319">
        <v>0.38</v>
      </c>
    </row>
    <row r="110" spans="1:9" x14ac:dyDescent="0.3">
      <c r="A110" s="30"/>
      <c r="B110" s="126" t="s">
        <v>2237</v>
      </c>
      <c r="C110" s="457" t="s">
        <v>2563</v>
      </c>
      <c r="D110" s="537"/>
      <c r="E110" s="315">
        <v>69.828000000000003</v>
      </c>
      <c r="F110" s="38">
        <f t="shared" si="2"/>
        <v>69.828000000000003</v>
      </c>
      <c r="G110" s="319">
        <v>0.38</v>
      </c>
    </row>
    <row r="111" spans="1:9" x14ac:dyDescent="0.3">
      <c r="A111" s="30"/>
      <c r="B111" s="126" t="s">
        <v>2238</v>
      </c>
      <c r="C111" s="457" t="s">
        <v>2564</v>
      </c>
      <c r="D111" s="537"/>
      <c r="E111" s="315">
        <v>69.828000000000003</v>
      </c>
      <c r="F111" s="38">
        <f t="shared" si="2"/>
        <v>69.828000000000003</v>
      </c>
      <c r="G111" s="319">
        <v>0.38</v>
      </c>
    </row>
    <row r="112" spans="1:9" x14ac:dyDescent="0.3">
      <c r="A112" s="30"/>
      <c r="B112" s="126" t="s">
        <v>2239</v>
      </c>
      <c r="C112" s="457" t="s">
        <v>2565</v>
      </c>
      <c r="D112" s="537"/>
      <c r="E112" s="315">
        <v>81.224000000000004</v>
      </c>
      <c r="F112" s="38">
        <f t="shared" si="2"/>
        <v>81.224000000000004</v>
      </c>
      <c r="G112" s="319">
        <v>0.38</v>
      </c>
    </row>
    <row r="113" spans="1:9" x14ac:dyDescent="0.3">
      <c r="A113" s="30"/>
      <c r="B113" s="126" t="s">
        <v>2240</v>
      </c>
      <c r="C113" s="457" t="s">
        <v>2566</v>
      </c>
      <c r="D113" s="537"/>
      <c r="E113" s="315">
        <v>84.48</v>
      </c>
      <c r="F113" s="38">
        <f t="shared" si="2"/>
        <v>84.48</v>
      </c>
      <c r="G113" s="319">
        <v>0.38</v>
      </c>
    </row>
    <row r="114" spans="1:9" x14ac:dyDescent="0.3">
      <c r="A114" s="30"/>
      <c r="B114" s="126" t="s">
        <v>2241</v>
      </c>
      <c r="C114" s="457" t="s">
        <v>2567</v>
      </c>
      <c r="D114" s="537"/>
      <c r="E114" s="315">
        <v>70.510000000000005</v>
      </c>
      <c r="F114" s="38">
        <f t="shared" si="2"/>
        <v>70.510000000000005</v>
      </c>
      <c r="G114" s="319">
        <v>0.38</v>
      </c>
    </row>
    <row r="115" spans="1:9" x14ac:dyDescent="0.3">
      <c r="A115" s="30"/>
      <c r="B115" s="126" t="s">
        <v>2242</v>
      </c>
      <c r="C115" s="457" t="s">
        <v>2568</v>
      </c>
      <c r="D115" s="537"/>
      <c r="E115" s="315">
        <v>83.643999999999991</v>
      </c>
      <c r="F115" s="38">
        <f t="shared" si="2"/>
        <v>83.643999999999991</v>
      </c>
      <c r="G115" s="319">
        <v>0.38</v>
      </c>
    </row>
    <row r="116" spans="1:9" x14ac:dyDescent="0.3">
      <c r="A116" s="30"/>
      <c r="B116" s="449" t="s">
        <v>2245</v>
      </c>
      <c r="C116" s="457" t="s">
        <v>2569</v>
      </c>
      <c r="D116" s="537"/>
      <c r="E116" s="315">
        <v>79.706000000000017</v>
      </c>
      <c r="F116" s="38">
        <f t="shared" si="2"/>
        <v>79.706000000000017</v>
      </c>
      <c r="G116" s="319">
        <v>0.38</v>
      </c>
    </row>
    <row r="117" spans="1:9" x14ac:dyDescent="0.3">
      <c r="A117" s="30"/>
      <c r="B117" s="126" t="s">
        <v>2243</v>
      </c>
      <c r="C117" s="457" t="s">
        <v>2570</v>
      </c>
      <c r="D117" s="537"/>
      <c r="E117" s="315">
        <v>97.614000000000004</v>
      </c>
      <c r="F117" s="38">
        <f t="shared" si="2"/>
        <v>97.614000000000004</v>
      </c>
      <c r="G117" s="319">
        <v>0.38</v>
      </c>
    </row>
    <row r="118" spans="1:9" x14ac:dyDescent="0.3">
      <c r="A118" s="30"/>
      <c r="B118" s="126"/>
      <c r="C118" s="457"/>
      <c r="D118" s="537"/>
      <c r="E118" s="315"/>
      <c r="F118" s="38"/>
      <c r="G118" s="319"/>
    </row>
    <row r="119" spans="1:9" x14ac:dyDescent="0.3">
      <c r="A119" s="30"/>
      <c r="B119" s="148" t="s">
        <v>2257</v>
      </c>
      <c r="C119" s="630"/>
      <c r="D119" s="630"/>
      <c r="F119" s="38"/>
      <c r="G119" s="319"/>
    </row>
    <row r="120" spans="1:9" x14ac:dyDescent="0.3">
      <c r="A120" s="30"/>
      <c r="B120" s="126" t="s">
        <v>2247</v>
      </c>
      <c r="C120" s="457" t="s">
        <v>2248</v>
      </c>
      <c r="D120" s="538"/>
      <c r="E120" s="315">
        <v>64.702000000000012</v>
      </c>
      <c r="F120" s="38">
        <f t="shared" si="2"/>
        <v>64.702000000000012</v>
      </c>
      <c r="G120" s="319">
        <v>0.38</v>
      </c>
      <c r="I120" s="543"/>
    </row>
    <row r="121" spans="1:9" x14ac:dyDescent="0.3">
      <c r="A121" s="30"/>
      <c r="B121" s="126" t="s">
        <v>2249</v>
      </c>
      <c r="C121" s="457" t="s">
        <v>2250</v>
      </c>
      <c r="D121" s="538"/>
      <c r="E121" s="315">
        <v>64.702000000000012</v>
      </c>
      <c r="F121" s="38">
        <f t="shared" si="2"/>
        <v>64.702000000000012</v>
      </c>
      <c r="G121" s="319">
        <v>0.38</v>
      </c>
      <c r="I121" s="543"/>
    </row>
    <row r="122" spans="1:9" x14ac:dyDescent="0.3">
      <c r="A122" s="30"/>
      <c r="B122" s="449" t="s">
        <v>2251</v>
      </c>
      <c r="C122" s="457" t="s">
        <v>2252</v>
      </c>
      <c r="D122" s="538"/>
      <c r="E122" s="315">
        <v>64.856000000000009</v>
      </c>
      <c r="F122" s="38">
        <f t="shared" si="2"/>
        <v>64.856000000000009</v>
      </c>
      <c r="G122" s="319">
        <v>0.38</v>
      </c>
      <c r="I122" s="543"/>
    </row>
    <row r="123" spans="1:9" x14ac:dyDescent="0.3">
      <c r="A123" s="30"/>
      <c r="B123" s="449" t="s">
        <v>2253</v>
      </c>
      <c r="C123" s="457" t="s">
        <v>2254</v>
      </c>
      <c r="D123" s="538"/>
      <c r="E123" s="315">
        <v>68.024000000000015</v>
      </c>
      <c r="F123" s="38">
        <f t="shared" si="2"/>
        <v>68.024000000000015</v>
      </c>
      <c r="G123" s="319">
        <v>0.38</v>
      </c>
      <c r="I123" s="543"/>
    </row>
    <row r="124" spans="1:9" x14ac:dyDescent="0.3">
      <c r="A124" s="30"/>
      <c r="B124" s="449" t="s">
        <v>2255</v>
      </c>
      <c r="C124" s="457" t="s">
        <v>2256</v>
      </c>
      <c r="D124" s="538"/>
      <c r="E124" s="315">
        <v>76.978000000000009</v>
      </c>
      <c r="F124" s="38">
        <f t="shared" si="2"/>
        <v>76.978000000000009</v>
      </c>
      <c r="G124" s="319">
        <v>0.38</v>
      </c>
      <c r="I124" s="543"/>
    </row>
    <row r="125" spans="1:9" x14ac:dyDescent="0.3">
      <c r="A125" s="30"/>
      <c r="B125" s="148"/>
      <c r="C125" s="457"/>
      <c r="D125" s="537"/>
      <c r="E125" s="315"/>
      <c r="F125" s="38"/>
      <c r="G125" s="319"/>
    </row>
    <row r="126" spans="1:9" x14ac:dyDescent="0.3">
      <c r="A126" s="30"/>
      <c r="B126" s="148" t="s">
        <v>2246</v>
      </c>
      <c r="C126" s="630"/>
      <c r="D126" s="630"/>
      <c r="F126" s="38"/>
      <c r="G126" s="319"/>
    </row>
    <row r="127" spans="1:9" x14ac:dyDescent="0.3">
      <c r="A127" s="30"/>
      <c r="B127" s="126" t="s">
        <v>2258</v>
      </c>
      <c r="C127" s="457" t="s">
        <v>2571</v>
      </c>
      <c r="D127" s="457"/>
      <c r="E127" s="315">
        <v>68.222000000000008</v>
      </c>
      <c r="F127" s="38">
        <f t="shared" si="2"/>
        <v>68.222000000000008</v>
      </c>
      <c r="G127" s="319">
        <v>0.38</v>
      </c>
    </row>
    <row r="128" spans="1:9" x14ac:dyDescent="0.3">
      <c r="A128" s="30"/>
      <c r="B128" s="126" t="s">
        <v>2259</v>
      </c>
      <c r="C128" s="457" t="s">
        <v>2572</v>
      </c>
      <c r="D128" s="457"/>
      <c r="E128" s="315">
        <v>68.222000000000008</v>
      </c>
      <c r="F128" s="38">
        <f t="shared" si="2"/>
        <v>68.222000000000008</v>
      </c>
      <c r="G128" s="319">
        <v>0.38</v>
      </c>
    </row>
    <row r="129" spans="1:7" x14ac:dyDescent="0.3">
      <c r="A129" s="30"/>
      <c r="B129" s="126" t="s">
        <v>2260</v>
      </c>
      <c r="C129" s="457" t="s">
        <v>2573</v>
      </c>
      <c r="D129" s="457"/>
      <c r="E129" s="315">
        <v>68.816000000000003</v>
      </c>
      <c r="F129" s="38">
        <f t="shared" si="2"/>
        <v>68.816000000000003</v>
      </c>
      <c r="G129" s="319">
        <v>0.38</v>
      </c>
    </row>
    <row r="130" spans="1:7" x14ac:dyDescent="0.3">
      <c r="A130" s="30"/>
      <c r="B130" s="126" t="s">
        <v>2261</v>
      </c>
      <c r="C130" s="457" t="s">
        <v>2574</v>
      </c>
      <c r="D130" s="457"/>
      <c r="E130" s="315">
        <v>71.984000000000009</v>
      </c>
      <c r="F130" s="38">
        <f t="shared" si="2"/>
        <v>71.984000000000009</v>
      </c>
      <c r="G130" s="319">
        <v>0.38</v>
      </c>
    </row>
    <row r="131" spans="1:7" x14ac:dyDescent="0.3">
      <c r="A131" s="30"/>
      <c r="B131" s="126" t="s">
        <v>2262</v>
      </c>
      <c r="C131" s="457" t="s">
        <v>2575</v>
      </c>
      <c r="D131" s="457"/>
      <c r="E131" s="315">
        <v>81.378000000000014</v>
      </c>
      <c r="F131" s="38">
        <f t="shared" si="2"/>
        <v>81.378000000000014</v>
      </c>
      <c r="G131" s="319">
        <v>0.38</v>
      </c>
    </row>
    <row r="132" spans="1:7" x14ac:dyDescent="0.3">
      <c r="A132" s="30"/>
      <c r="B132" s="126"/>
      <c r="C132" s="457"/>
      <c r="D132" s="457"/>
      <c r="E132" s="315"/>
      <c r="F132" s="38"/>
      <c r="G132" s="319"/>
    </row>
    <row r="133" spans="1:7" x14ac:dyDescent="0.3">
      <c r="A133" s="502"/>
      <c r="B133" s="448" t="s">
        <v>30</v>
      </c>
      <c r="C133" s="456"/>
      <c r="D133" s="457"/>
      <c r="E133" s="315"/>
      <c r="F133" s="38"/>
      <c r="G133" s="319"/>
    </row>
    <row r="134" spans="1:7" x14ac:dyDescent="0.3">
      <c r="A134" s="502"/>
      <c r="B134" s="126" t="s">
        <v>2263</v>
      </c>
      <c r="C134" s="457" t="s">
        <v>2264</v>
      </c>
      <c r="D134" s="537" t="s">
        <v>2615</v>
      </c>
      <c r="E134" s="315"/>
      <c r="F134" s="38"/>
      <c r="G134" s="319">
        <v>0</v>
      </c>
    </row>
    <row r="135" spans="1:7" ht="15" thickBot="1" x14ac:dyDescent="0.35">
      <c r="A135" s="71"/>
      <c r="B135" s="260" t="s">
        <v>2265</v>
      </c>
      <c r="C135" s="541" t="s">
        <v>2266</v>
      </c>
      <c r="D135" s="542" t="s">
        <v>2615</v>
      </c>
      <c r="E135" s="317"/>
      <c r="F135" s="492"/>
      <c r="G135" s="324">
        <v>0</v>
      </c>
    </row>
    <row r="136" spans="1:7" x14ac:dyDescent="0.3">
      <c r="A136" s="51"/>
      <c r="B136" s="91" t="s">
        <v>1249</v>
      </c>
      <c r="C136" s="86"/>
      <c r="D136" s="318"/>
      <c r="E136" s="76" t="s">
        <v>12</v>
      </c>
      <c r="F136" s="98" t="s">
        <v>13</v>
      </c>
      <c r="G136" s="589" t="s">
        <v>14</v>
      </c>
    </row>
    <row r="137" spans="1:7" ht="15" thickBot="1" x14ac:dyDescent="0.35">
      <c r="A137" s="30"/>
      <c r="B137" s="56" t="s">
        <v>1250</v>
      </c>
      <c r="C137" s="57" t="s">
        <v>97</v>
      </c>
      <c r="D137" s="58"/>
      <c r="E137" s="34" t="s">
        <v>16</v>
      </c>
      <c r="F137" s="35" t="s">
        <v>16</v>
      </c>
      <c r="G137" s="610"/>
    </row>
    <row r="138" spans="1:7" x14ac:dyDescent="0.3">
      <c r="A138" s="30"/>
      <c r="B138" s="36" t="s">
        <v>1251</v>
      </c>
      <c r="C138" s="592" t="s">
        <v>2576</v>
      </c>
      <c r="D138" s="593"/>
      <c r="E138" s="165">
        <v>12</v>
      </c>
      <c r="F138" s="100">
        <f t="shared" ref="F138:F143" si="3">E138*($F$13-1)*-1</f>
        <v>12</v>
      </c>
      <c r="G138" s="95">
        <v>0.38</v>
      </c>
    </row>
    <row r="139" spans="1:7" x14ac:dyDescent="0.3">
      <c r="A139" s="30"/>
      <c r="B139" s="40" t="s">
        <v>1252</v>
      </c>
      <c r="C139" s="596" t="s">
        <v>2577</v>
      </c>
      <c r="D139" s="597"/>
      <c r="E139" s="45">
        <v>23</v>
      </c>
      <c r="F139" s="38">
        <f t="shared" si="3"/>
        <v>23</v>
      </c>
      <c r="G139" s="319">
        <v>0.38</v>
      </c>
    </row>
    <row r="140" spans="1:7" x14ac:dyDescent="0.3">
      <c r="A140" s="30"/>
      <c r="B140" s="40" t="s">
        <v>1253</v>
      </c>
      <c r="C140" s="596" t="s">
        <v>2578</v>
      </c>
      <c r="D140" s="597"/>
      <c r="E140" s="45">
        <v>18.8</v>
      </c>
      <c r="F140" s="38">
        <f t="shared" si="3"/>
        <v>18.8</v>
      </c>
      <c r="G140" s="319">
        <v>0.38</v>
      </c>
    </row>
    <row r="141" spans="1:7" x14ac:dyDescent="0.3">
      <c r="A141" s="30"/>
      <c r="B141" s="40" t="s">
        <v>1254</v>
      </c>
      <c r="C141" s="596" t="s">
        <v>2579</v>
      </c>
      <c r="D141" s="597"/>
      <c r="E141" s="45">
        <v>22</v>
      </c>
      <c r="F141" s="38">
        <f t="shared" si="3"/>
        <v>22</v>
      </c>
      <c r="G141" s="319">
        <v>0.38</v>
      </c>
    </row>
    <row r="142" spans="1:7" x14ac:dyDescent="0.3">
      <c r="A142" s="30"/>
      <c r="B142" s="40" t="s">
        <v>1255</v>
      </c>
      <c r="C142" s="596" t="s">
        <v>2580</v>
      </c>
      <c r="D142" s="597"/>
      <c r="E142" s="45">
        <v>20.5</v>
      </c>
      <c r="F142" s="38">
        <f t="shared" si="3"/>
        <v>20.5</v>
      </c>
      <c r="G142" s="320">
        <v>0.38</v>
      </c>
    </row>
    <row r="143" spans="1:7" ht="15" thickBot="1" x14ac:dyDescent="0.35">
      <c r="A143" s="30"/>
      <c r="B143" s="40" t="s">
        <v>1256</v>
      </c>
      <c r="C143" s="596" t="s">
        <v>2581</v>
      </c>
      <c r="D143" s="597"/>
      <c r="E143" s="45">
        <v>26</v>
      </c>
      <c r="F143" s="38">
        <f t="shared" si="3"/>
        <v>26</v>
      </c>
      <c r="G143" s="73">
        <v>0.38</v>
      </c>
    </row>
    <row r="144" spans="1:7" x14ac:dyDescent="0.3">
      <c r="A144" s="51"/>
      <c r="B144" s="52" t="s">
        <v>1257</v>
      </c>
      <c r="C144" s="53"/>
      <c r="D144" s="54"/>
      <c r="E144" s="28" t="s">
        <v>12</v>
      </c>
      <c r="F144" s="29" t="s">
        <v>13</v>
      </c>
      <c r="G144" s="588" t="s">
        <v>14</v>
      </c>
    </row>
    <row r="145" spans="1:7" ht="15" thickBot="1" x14ac:dyDescent="0.35">
      <c r="A145" s="502"/>
      <c r="B145" s="91" t="s">
        <v>1258</v>
      </c>
      <c r="C145" s="92" t="s">
        <v>1212</v>
      </c>
      <c r="D145" s="93"/>
      <c r="E145" s="34" t="s">
        <v>16</v>
      </c>
      <c r="F145" s="35" t="s">
        <v>16</v>
      </c>
      <c r="G145" s="610"/>
    </row>
    <row r="146" spans="1:7" x14ac:dyDescent="0.3">
      <c r="A146" s="502"/>
      <c r="B146" s="309" t="s">
        <v>44</v>
      </c>
      <c r="C146" s="348"/>
      <c r="D146" s="518"/>
      <c r="E146" s="561"/>
      <c r="F146" s="562"/>
      <c r="G146" s="563"/>
    </row>
    <row r="147" spans="1:7" x14ac:dyDescent="0.3">
      <c r="A147" s="70" t="s">
        <v>2622</v>
      </c>
      <c r="B147" s="40" t="s">
        <v>1259</v>
      </c>
      <c r="C147" s="509" t="s">
        <v>1510</v>
      </c>
      <c r="D147" s="322"/>
      <c r="E147" s="45">
        <v>62</v>
      </c>
      <c r="F147" s="38">
        <f t="shared" ref="F147:F174" si="4">E147*($F$13-1)*-1</f>
        <v>62</v>
      </c>
      <c r="G147" s="319">
        <v>0.38</v>
      </c>
    </row>
    <row r="148" spans="1:7" x14ac:dyDescent="0.3">
      <c r="A148" s="502"/>
      <c r="B148" s="40" t="s">
        <v>1260</v>
      </c>
      <c r="C148" s="509" t="s">
        <v>1511</v>
      </c>
      <c r="D148" s="322"/>
      <c r="E148" s="45">
        <v>62.4</v>
      </c>
      <c r="F148" s="38">
        <f t="shared" si="4"/>
        <v>62.4</v>
      </c>
      <c r="G148" s="319">
        <v>0.38</v>
      </c>
    </row>
    <row r="149" spans="1:7" x14ac:dyDescent="0.3">
      <c r="A149" s="502"/>
      <c r="B149" s="40" t="s">
        <v>1261</v>
      </c>
      <c r="C149" s="509" t="s">
        <v>1512</v>
      </c>
      <c r="D149" s="322"/>
      <c r="E149" s="45">
        <v>62.4</v>
      </c>
      <c r="F149" s="38">
        <f t="shared" si="4"/>
        <v>62.4</v>
      </c>
      <c r="G149" s="319">
        <v>0.38</v>
      </c>
    </row>
    <row r="150" spans="1:7" x14ac:dyDescent="0.3">
      <c r="A150" s="502"/>
      <c r="B150" s="40" t="s">
        <v>1262</v>
      </c>
      <c r="C150" s="509" t="s">
        <v>1513</v>
      </c>
      <c r="D150" s="322"/>
      <c r="E150" s="45">
        <v>65</v>
      </c>
      <c r="F150" s="38">
        <f t="shared" si="4"/>
        <v>65</v>
      </c>
      <c r="G150" s="319">
        <v>0.38</v>
      </c>
    </row>
    <row r="151" spans="1:7" x14ac:dyDescent="0.3">
      <c r="A151" s="502"/>
      <c r="B151" s="40" t="s">
        <v>1263</v>
      </c>
      <c r="C151" s="509" t="s">
        <v>2582</v>
      </c>
      <c r="D151" s="322"/>
      <c r="E151" s="45">
        <v>61.5</v>
      </c>
      <c r="F151" s="38">
        <f t="shared" si="4"/>
        <v>61.5</v>
      </c>
      <c r="G151" s="319">
        <v>0.38</v>
      </c>
    </row>
    <row r="152" spans="1:7" x14ac:dyDescent="0.3">
      <c r="A152" s="502"/>
      <c r="B152" s="40" t="s">
        <v>1264</v>
      </c>
      <c r="C152" s="509" t="s">
        <v>2583</v>
      </c>
      <c r="D152" s="322"/>
      <c r="E152" s="45">
        <v>62</v>
      </c>
      <c r="F152" s="38">
        <f t="shared" si="4"/>
        <v>62</v>
      </c>
      <c r="G152" s="319">
        <v>0.38</v>
      </c>
    </row>
    <row r="153" spans="1:7" x14ac:dyDescent="0.3">
      <c r="A153" s="502"/>
      <c r="B153" s="40" t="s">
        <v>1265</v>
      </c>
      <c r="C153" s="509" t="s">
        <v>2584</v>
      </c>
      <c r="D153" s="322"/>
      <c r="E153" s="45">
        <v>62</v>
      </c>
      <c r="F153" s="38">
        <f t="shared" si="4"/>
        <v>62</v>
      </c>
      <c r="G153" s="319">
        <v>0.38</v>
      </c>
    </row>
    <row r="154" spans="1:7" x14ac:dyDescent="0.3">
      <c r="A154" s="502"/>
      <c r="B154" s="40" t="s">
        <v>1266</v>
      </c>
      <c r="C154" s="509" t="s">
        <v>2585</v>
      </c>
      <c r="D154" s="322"/>
      <c r="E154" s="45">
        <v>65</v>
      </c>
      <c r="F154" s="38">
        <f t="shared" si="4"/>
        <v>65</v>
      </c>
      <c r="G154" s="319">
        <v>0.38</v>
      </c>
    </row>
    <row r="155" spans="1:7" x14ac:dyDescent="0.3">
      <c r="A155" s="502"/>
      <c r="B155" s="40" t="s">
        <v>1267</v>
      </c>
      <c r="C155" s="509" t="s">
        <v>1514</v>
      </c>
      <c r="D155" s="322"/>
      <c r="E155" s="45">
        <v>75.03</v>
      </c>
      <c r="F155" s="38">
        <f t="shared" si="4"/>
        <v>75.03</v>
      </c>
      <c r="G155" s="319">
        <v>0.38</v>
      </c>
    </row>
    <row r="156" spans="1:7" x14ac:dyDescent="0.3">
      <c r="A156" s="502"/>
      <c r="B156" s="40" t="s">
        <v>1268</v>
      </c>
      <c r="C156" s="509" t="s">
        <v>1515</v>
      </c>
      <c r="D156" s="322"/>
      <c r="E156" s="45">
        <v>77.33</v>
      </c>
      <c r="F156" s="38">
        <f t="shared" si="4"/>
        <v>77.33</v>
      </c>
      <c r="G156" s="319">
        <v>0.38</v>
      </c>
    </row>
    <row r="157" spans="1:7" x14ac:dyDescent="0.3">
      <c r="A157" s="502"/>
      <c r="B157" s="40" t="s">
        <v>1269</v>
      </c>
      <c r="C157" s="509" t="s">
        <v>2586</v>
      </c>
      <c r="D157" s="322"/>
      <c r="E157" s="45">
        <v>74.34</v>
      </c>
      <c r="F157" s="38">
        <f t="shared" si="4"/>
        <v>74.34</v>
      </c>
      <c r="G157" s="319">
        <v>0.38</v>
      </c>
    </row>
    <row r="158" spans="1:7" x14ac:dyDescent="0.3">
      <c r="A158" s="502"/>
      <c r="B158" s="40" t="s">
        <v>1270</v>
      </c>
      <c r="C158" s="509" t="s">
        <v>2587</v>
      </c>
      <c r="D158" s="323"/>
      <c r="E158" s="45">
        <v>76.64</v>
      </c>
      <c r="F158" s="38">
        <f t="shared" si="4"/>
        <v>76.64</v>
      </c>
      <c r="G158" s="319">
        <v>0.38</v>
      </c>
    </row>
    <row r="159" spans="1:7" x14ac:dyDescent="0.3">
      <c r="A159" s="502"/>
      <c r="B159" s="40"/>
      <c r="C159" s="509"/>
      <c r="D159" s="323"/>
      <c r="E159" s="45"/>
      <c r="F159" s="38"/>
      <c r="G159" s="319"/>
    </row>
    <row r="160" spans="1:7" x14ac:dyDescent="0.3">
      <c r="A160" s="502"/>
      <c r="B160" s="41" t="s">
        <v>1741</v>
      </c>
      <c r="C160" s="509"/>
      <c r="D160" s="323"/>
      <c r="E160" s="45"/>
      <c r="F160" s="38"/>
      <c r="G160" s="319"/>
    </row>
    <row r="161" spans="1:7" x14ac:dyDescent="0.3">
      <c r="A161" s="502"/>
      <c r="B161" s="40" t="s">
        <v>2267</v>
      </c>
      <c r="C161" s="509" t="s">
        <v>2268</v>
      </c>
      <c r="D161" s="323"/>
      <c r="E161" s="45">
        <v>81.135999999999996</v>
      </c>
      <c r="F161" s="38">
        <f t="shared" si="4"/>
        <v>81.135999999999996</v>
      </c>
      <c r="G161" s="319">
        <v>0.38</v>
      </c>
    </row>
    <row r="162" spans="1:7" x14ac:dyDescent="0.3">
      <c r="A162" s="502"/>
      <c r="B162" s="40" t="s">
        <v>2269</v>
      </c>
      <c r="C162" s="509" t="s">
        <v>2270</v>
      </c>
      <c r="D162" s="323"/>
      <c r="E162" s="45">
        <v>81.685999999999993</v>
      </c>
      <c r="F162" s="38">
        <f t="shared" si="4"/>
        <v>81.685999999999993</v>
      </c>
      <c r="G162" s="319">
        <v>0.38</v>
      </c>
    </row>
    <row r="163" spans="1:7" x14ac:dyDescent="0.3">
      <c r="A163" s="502"/>
      <c r="B163" s="40" t="s">
        <v>2271</v>
      </c>
      <c r="C163" s="509" t="s">
        <v>2272</v>
      </c>
      <c r="D163" s="323"/>
      <c r="E163" s="45">
        <v>81.685999999999993</v>
      </c>
      <c r="F163" s="38">
        <f t="shared" si="4"/>
        <v>81.685999999999993</v>
      </c>
      <c r="G163" s="319">
        <v>0.38</v>
      </c>
    </row>
    <row r="164" spans="1:7" x14ac:dyDescent="0.3">
      <c r="A164" s="502"/>
      <c r="B164" s="40" t="s">
        <v>2273</v>
      </c>
      <c r="C164" s="509" t="s">
        <v>2274</v>
      </c>
      <c r="D164" s="323"/>
      <c r="E164" s="45">
        <v>84.854000000000013</v>
      </c>
      <c r="F164" s="38">
        <f t="shared" si="4"/>
        <v>84.854000000000013</v>
      </c>
      <c r="G164" s="319">
        <v>0.38</v>
      </c>
    </row>
    <row r="165" spans="1:7" x14ac:dyDescent="0.3">
      <c r="A165" s="502"/>
      <c r="B165" s="40" t="s">
        <v>2275</v>
      </c>
      <c r="C165" s="509" t="s">
        <v>2588</v>
      </c>
      <c r="D165" s="323"/>
      <c r="E165" s="45">
        <v>80.696000000000012</v>
      </c>
      <c r="F165" s="38">
        <f t="shared" si="4"/>
        <v>80.696000000000012</v>
      </c>
      <c r="G165" s="319">
        <v>0.38</v>
      </c>
    </row>
    <row r="166" spans="1:7" x14ac:dyDescent="0.3">
      <c r="A166" s="502"/>
      <c r="B166" s="40" t="s">
        <v>2276</v>
      </c>
      <c r="C166" s="509" t="s">
        <v>2589</v>
      </c>
      <c r="D166" s="323"/>
      <c r="E166" s="45">
        <v>81.246000000000009</v>
      </c>
      <c r="F166" s="38">
        <f t="shared" si="4"/>
        <v>81.246000000000009</v>
      </c>
      <c r="G166" s="319">
        <v>0.38</v>
      </c>
    </row>
    <row r="167" spans="1:7" x14ac:dyDescent="0.3">
      <c r="A167" s="502"/>
      <c r="B167" s="40" t="s">
        <v>2277</v>
      </c>
      <c r="C167" s="509" t="s">
        <v>2590</v>
      </c>
      <c r="D167" s="323"/>
      <c r="E167" s="45">
        <v>81.246000000000009</v>
      </c>
      <c r="F167" s="38">
        <f t="shared" si="4"/>
        <v>81.246000000000009</v>
      </c>
      <c r="G167" s="319">
        <v>0.38</v>
      </c>
    </row>
    <row r="168" spans="1:7" x14ac:dyDescent="0.3">
      <c r="A168" s="502"/>
      <c r="B168" s="40" t="s">
        <v>2278</v>
      </c>
      <c r="C168" s="509" t="s">
        <v>2591</v>
      </c>
      <c r="D168" s="323"/>
      <c r="E168" s="45">
        <v>84.414000000000016</v>
      </c>
      <c r="F168" s="38">
        <f t="shared" si="4"/>
        <v>84.414000000000016</v>
      </c>
      <c r="G168" s="319">
        <v>0.38</v>
      </c>
    </row>
    <row r="169" spans="1:7" x14ac:dyDescent="0.3">
      <c r="A169" s="502"/>
      <c r="B169" s="40" t="s">
        <v>2279</v>
      </c>
      <c r="C169" s="509" t="s">
        <v>2280</v>
      </c>
      <c r="D169" s="323"/>
      <c r="E169" s="45">
        <v>93.763999999999996</v>
      </c>
      <c r="F169" s="38">
        <f t="shared" si="4"/>
        <v>93.763999999999996</v>
      </c>
      <c r="G169" s="319">
        <v>0.38</v>
      </c>
    </row>
    <row r="170" spans="1:7" x14ac:dyDescent="0.3">
      <c r="A170" s="502"/>
      <c r="B170" s="40" t="s">
        <v>2281</v>
      </c>
      <c r="C170" s="509" t="s">
        <v>2282</v>
      </c>
      <c r="D170" s="323"/>
      <c r="E170" s="45">
        <v>95.963999999999999</v>
      </c>
      <c r="F170" s="38">
        <f t="shared" si="4"/>
        <v>95.963999999999999</v>
      </c>
      <c r="G170" s="319">
        <v>0.38</v>
      </c>
    </row>
    <row r="171" spans="1:7" x14ac:dyDescent="0.3">
      <c r="A171" s="502"/>
      <c r="B171" s="40" t="s">
        <v>2283</v>
      </c>
      <c r="C171" s="509" t="s">
        <v>2592</v>
      </c>
      <c r="D171" s="323"/>
      <c r="E171" s="45">
        <v>93.104000000000013</v>
      </c>
      <c r="F171" s="38">
        <f t="shared" si="4"/>
        <v>93.104000000000013</v>
      </c>
      <c r="G171" s="319">
        <v>0.38</v>
      </c>
    </row>
    <row r="172" spans="1:7" x14ac:dyDescent="0.3">
      <c r="A172" s="502"/>
      <c r="B172" s="40" t="s">
        <v>2284</v>
      </c>
      <c r="C172" s="509" t="s">
        <v>2593</v>
      </c>
      <c r="D172" s="323"/>
      <c r="E172" s="45">
        <v>95.304000000000002</v>
      </c>
      <c r="F172" s="38">
        <f t="shared" si="4"/>
        <v>95.304000000000002</v>
      </c>
      <c r="G172" s="319">
        <v>0.38</v>
      </c>
    </row>
    <row r="173" spans="1:7" x14ac:dyDescent="0.3">
      <c r="A173" s="502"/>
      <c r="B173" s="41" t="s">
        <v>30</v>
      </c>
      <c r="C173" s="612"/>
      <c r="D173" s="612"/>
      <c r="E173" s="45"/>
      <c r="F173" s="38"/>
      <c r="G173" s="319"/>
    </row>
    <row r="174" spans="1:7" s="501" customFormat="1" x14ac:dyDescent="0.3">
      <c r="A174" s="502"/>
      <c r="B174" s="40" t="s">
        <v>2616</v>
      </c>
      <c r="C174" s="528" t="s">
        <v>2617</v>
      </c>
      <c r="D174" s="528"/>
      <c r="E174" s="45">
        <v>11</v>
      </c>
      <c r="F174" s="38">
        <f t="shared" si="4"/>
        <v>11</v>
      </c>
      <c r="G174" s="319"/>
    </row>
    <row r="175" spans="1:7" x14ac:dyDescent="0.3">
      <c r="A175" s="502"/>
      <c r="B175" s="126" t="s">
        <v>2121</v>
      </c>
      <c r="C175" s="609" t="s">
        <v>42</v>
      </c>
      <c r="D175" s="609"/>
      <c r="E175" s="45"/>
      <c r="F175" s="38"/>
      <c r="G175" s="319"/>
    </row>
    <row r="176" spans="1:7" ht="15" thickBot="1" x14ac:dyDescent="0.35">
      <c r="A176" s="71"/>
      <c r="B176" s="260" t="s">
        <v>2122</v>
      </c>
      <c r="C176" s="613" t="s">
        <v>85</v>
      </c>
      <c r="D176" s="613"/>
      <c r="E176" s="474"/>
      <c r="F176" s="492"/>
      <c r="G176" s="324"/>
    </row>
    <row r="177" spans="1:7" x14ac:dyDescent="0.3">
      <c r="A177" s="30" t="s">
        <v>10</v>
      </c>
      <c r="B177" s="91" t="s">
        <v>1271</v>
      </c>
      <c r="C177" s="86"/>
      <c r="D177" s="318"/>
      <c r="E177" s="76" t="s">
        <v>12</v>
      </c>
      <c r="F177" s="98" t="s">
        <v>13</v>
      </c>
      <c r="G177" s="589" t="s">
        <v>14</v>
      </c>
    </row>
    <row r="178" spans="1:7" ht="15" thickBot="1" x14ac:dyDescent="0.35">
      <c r="A178" s="30"/>
      <c r="B178" s="91" t="s">
        <v>1272</v>
      </c>
      <c r="C178" s="57" t="s">
        <v>1212</v>
      </c>
      <c r="D178" s="58"/>
      <c r="E178" s="34" t="s">
        <v>16</v>
      </c>
      <c r="F178" s="35" t="s">
        <v>16</v>
      </c>
      <c r="G178" s="610"/>
    </row>
    <row r="179" spans="1:7" x14ac:dyDescent="0.3">
      <c r="A179" s="30"/>
      <c r="B179" s="325" t="s">
        <v>2285</v>
      </c>
      <c r="C179" s="631" t="s">
        <v>2286</v>
      </c>
      <c r="D179" s="631"/>
      <c r="E179" s="147"/>
      <c r="F179" s="100"/>
      <c r="G179" s="95"/>
    </row>
    <row r="180" spans="1:7" x14ac:dyDescent="0.3">
      <c r="A180" s="30"/>
      <c r="B180" s="332" t="s">
        <v>2287</v>
      </c>
      <c r="C180" s="634" t="s">
        <v>2288</v>
      </c>
      <c r="D180" s="634"/>
      <c r="E180" s="195"/>
      <c r="F180" s="68"/>
      <c r="G180" s="73"/>
    </row>
    <row r="181" spans="1:7" x14ac:dyDescent="0.3">
      <c r="A181" s="30"/>
      <c r="B181" s="332" t="s">
        <v>2289</v>
      </c>
      <c r="C181" s="635" t="s">
        <v>2290</v>
      </c>
      <c r="D181" s="636"/>
      <c r="E181" s="195"/>
      <c r="F181" s="68"/>
      <c r="G181" s="73"/>
    </row>
    <row r="182" spans="1:7" x14ac:dyDescent="0.3">
      <c r="A182" s="30"/>
      <c r="B182" s="375" t="s">
        <v>1273</v>
      </c>
      <c r="C182" s="316" t="s">
        <v>2594</v>
      </c>
      <c r="D182" s="327"/>
      <c r="E182" s="150">
        <v>72</v>
      </c>
      <c r="F182" s="38">
        <f t="shared" ref="F182:F185" si="5">E182*($F$13-1)*-1</f>
        <v>72</v>
      </c>
      <c r="G182" s="73">
        <v>0.38</v>
      </c>
    </row>
    <row r="183" spans="1:7" x14ac:dyDescent="0.3">
      <c r="A183" s="30"/>
      <c r="B183" s="375" t="s">
        <v>1274</v>
      </c>
      <c r="C183" s="316" t="s">
        <v>2595</v>
      </c>
      <c r="D183" s="327"/>
      <c r="E183" s="150">
        <v>75</v>
      </c>
      <c r="F183" s="38">
        <f t="shared" si="5"/>
        <v>75</v>
      </c>
      <c r="G183" s="73">
        <v>0.38</v>
      </c>
    </row>
    <row r="184" spans="1:7" x14ac:dyDescent="0.3">
      <c r="A184" s="30"/>
      <c r="B184" s="326" t="s">
        <v>2291</v>
      </c>
      <c r="C184" s="316" t="s">
        <v>2596</v>
      </c>
      <c r="D184" s="327"/>
      <c r="E184" s="150">
        <v>75</v>
      </c>
      <c r="F184" s="38">
        <f t="shared" si="5"/>
        <v>75</v>
      </c>
      <c r="G184" s="73">
        <v>0.38</v>
      </c>
    </row>
    <row r="185" spans="1:7" ht="15" thickBot="1" x14ac:dyDescent="0.35">
      <c r="A185" s="71"/>
      <c r="B185" s="328" t="s">
        <v>1275</v>
      </c>
      <c r="C185" s="149" t="s">
        <v>2597</v>
      </c>
      <c r="D185" s="329"/>
      <c r="E185" s="197">
        <v>78</v>
      </c>
      <c r="F185" s="96">
        <f t="shared" si="5"/>
        <v>78</v>
      </c>
      <c r="G185" s="120">
        <v>0.38</v>
      </c>
    </row>
    <row r="186" spans="1:7" x14ac:dyDescent="0.3">
      <c r="A186" s="51" t="s">
        <v>10</v>
      </c>
      <c r="B186" s="445" t="s">
        <v>1271</v>
      </c>
      <c r="C186" s="86"/>
      <c r="D186" s="318"/>
      <c r="E186" s="76" t="s">
        <v>12</v>
      </c>
      <c r="F186" s="98" t="s">
        <v>13</v>
      </c>
      <c r="G186" s="589" t="s">
        <v>14</v>
      </c>
    </row>
    <row r="187" spans="1:7" ht="15" thickBot="1" x14ac:dyDescent="0.35">
      <c r="A187" s="30"/>
      <c r="B187" s="446" t="s">
        <v>1272</v>
      </c>
      <c r="C187" s="57" t="s">
        <v>1276</v>
      </c>
      <c r="D187" s="58"/>
      <c r="E187" s="66" t="s">
        <v>16</v>
      </c>
      <c r="F187" s="60" t="s">
        <v>16</v>
      </c>
      <c r="G187" s="600"/>
    </row>
    <row r="188" spans="1:7" x14ac:dyDescent="0.3">
      <c r="A188" s="30"/>
      <c r="B188" s="326" t="s">
        <v>1277</v>
      </c>
      <c r="C188" s="316" t="s">
        <v>2598</v>
      </c>
      <c r="D188" s="316"/>
      <c r="E188" s="150">
        <v>95</v>
      </c>
      <c r="F188" s="38">
        <f t="shared" ref="F188:F191" si="6">E188*($F$13-1)*-1</f>
        <v>95</v>
      </c>
      <c r="G188" s="73">
        <v>0.38</v>
      </c>
    </row>
    <row r="189" spans="1:7" x14ac:dyDescent="0.3">
      <c r="A189" s="30"/>
      <c r="B189" s="326" t="s">
        <v>1278</v>
      </c>
      <c r="C189" s="316" t="s">
        <v>2599</v>
      </c>
      <c r="D189" s="316"/>
      <c r="E189" s="150">
        <v>98</v>
      </c>
      <c r="F189" s="38">
        <f t="shared" si="6"/>
        <v>98</v>
      </c>
      <c r="G189" s="73">
        <v>0.38</v>
      </c>
    </row>
    <row r="190" spans="1:7" x14ac:dyDescent="0.3">
      <c r="A190" s="30"/>
      <c r="B190" s="326" t="s">
        <v>1279</v>
      </c>
      <c r="C190" s="316" t="s">
        <v>2600</v>
      </c>
      <c r="D190" s="316"/>
      <c r="E190" s="150">
        <v>98</v>
      </c>
      <c r="F190" s="38">
        <f t="shared" si="6"/>
        <v>98</v>
      </c>
      <c r="G190" s="73">
        <v>0.38</v>
      </c>
    </row>
    <row r="191" spans="1:7" ht="15" thickBot="1" x14ac:dyDescent="0.35">
      <c r="A191" s="71"/>
      <c r="B191" s="330" t="s">
        <v>1280</v>
      </c>
      <c r="C191" s="149" t="s">
        <v>2601</v>
      </c>
      <c r="D191" s="149"/>
      <c r="E191" s="331">
        <v>99</v>
      </c>
      <c r="F191" s="49">
        <f t="shared" si="6"/>
        <v>99</v>
      </c>
      <c r="G191" s="73">
        <v>0.38</v>
      </c>
    </row>
    <row r="192" spans="1:7" x14ac:dyDescent="0.3">
      <c r="A192" s="51" t="s">
        <v>10</v>
      </c>
      <c r="B192" s="52" t="s">
        <v>1257</v>
      </c>
      <c r="C192" s="53"/>
      <c r="D192" s="54"/>
      <c r="E192" s="28" t="s">
        <v>12</v>
      </c>
      <c r="F192" s="29" t="s">
        <v>13</v>
      </c>
      <c r="G192" s="588" t="s">
        <v>14</v>
      </c>
    </row>
    <row r="193" spans="1:7" ht="15" thickBot="1" x14ac:dyDescent="0.35">
      <c r="A193" s="30"/>
      <c r="B193" s="56" t="s">
        <v>1281</v>
      </c>
      <c r="C193" s="57" t="s">
        <v>1212</v>
      </c>
      <c r="D193" s="58"/>
      <c r="E193" s="66" t="s">
        <v>16</v>
      </c>
      <c r="F193" s="60" t="s">
        <v>16</v>
      </c>
      <c r="G193" s="600"/>
    </row>
    <row r="194" spans="1:7" x14ac:dyDescent="0.3">
      <c r="A194" s="30"/>
      <c r="B194" s="332"/>
      <c r="C194" s="632"/>
      <c r="D194" s="633"/>
      <c r="E194" s="195"/>
      <c r="F194" s="68"/>
      <c r="G194" s="73"/>
    </row>
    <row r="195" spans="1:7" x14ac:dyDescent="0.3">
      <c r="A195" s="30"/>
      <c r="B195" s="333" t="s">
        <v>1282</v>
      </c>
      <c r="C195" s="316" t="s">
        <v>1516</v>
      </c>
      <c r="D195" s="316"/>
      <c r="E195" s="150">
        <v>71</v>
      </c>
      <c r="F195" s="38">
        <f t="shared" ref="F195:F198" si="7">E195*($F$13-1)*-1</f>
        <v>71</v>
      </c>
      <c r="G195" s="73">
        <v>0.38</v>
      </c>
    </row>
    <row r="196" spans="1:7" x14ac:dyDescent="0.3">
      <c r="A196" s="30"/>
      <c r="B196" s="333" t="s">
        <v>1283</v>
      </c>
      <c r="C196" s="316" t="s">
        <v>1517</v>
      </c>
      <c r="D196" s="316"/>
      <c r="E196" s="150">
        <v>73</v>
      </c>
      <c r="F196" s="38">
        <f t="shared" si="7"/>
        <v>73</v>
      </c>
      <c r="G196" s="73">
        <v>0.38</v>
      </c>
    </row>
    <row r="197" spans="1:7" x14ac:dyDescent="0.3">
      <c r="A197" s="30"/>
      <c r="B197" s="333" t="s">
        <v>1284</v>
      </c>
      <c r="C197" s="316" t="s">
        <v>1518</v>
      </c>
      <c r="D197" s="316"/>
      <c r="E197" s="150">
        <v>73</v>
      </c>
      <c r="F197" s="38">
        <f t="shared" si="7"/>
        <v>73</v>
      </c>
      <c r="G197" s="73">
        <v>0.38</v>
      </c>
    </row>
    <row r="198" spans="1:7" ht="15" thickBot="1" x14ac:dyDescent="0.35">
      <c r="A198" s="71"/>
      <c r="B198" s="333" t="s">
        <v>1285</v>
      </c>
      <c r="C198" s="316" t="s">
        <v>1519</v>
      </c>
      <c r="D198" s="316"/>
      <c r="E198" s="197">
        <v>75</v>
      </c>
      <c r="F198" s="38">
        <f t="shared" si="7"/>
        <v>75</v>
      </c>
      <c r="G198" s="120">
        <v>0.38</v>
      </c>
    </row>
    <row r="199" spans="1:7" x14ac:dyDescent="0.3">
      <c r="A199" s="51" t="s">
        <v>10</v>
      </c>
      <c r="B199" s="91" t="s">
        <v>1257</v>
      </c>
      <c r="C199" s="86"/>
      <c r="D199" s="318"/>
      <c r="E199" s="28" t="s">
        <v>12</v>
      </c>
      <c r="F199" s="29" t="s">
        <v>13</v>
      </c>
      <c r="G199" s="588" t="s">
        <v>14</v>
      </c>
    </row>
    <row r="200" spans="1:7" ht="15" thickBot="1" x14ac:dyDescent="0.35">
      <c r="A200" s="30"/>
      <c r="B200" s="56" t="s">
        <v>1281</v>
      </c>
      <c r="C200" s="57" t="s">
        <v>1276</v>
      </c>
      <c r="D200" s="58"/>
      <c r="E200" s="66" t="s">
        <v>16</v>
      </c>
      <c r="F200" s="60" t="s">
        <v>16</v>
      </c>
      <c r="G200" s="600"/>
    </row>
    <row r="201" spans="1:7" x14ac:dyDescent="0.3">
      <c r="A201" s="30"/>
      <c r="B201" s="325"/>
      <c r="C201" s="632"/>
      <c r="D201" s="633"/>
      <c r="E201" s="147"/>
      <c r="F201" s="68"/>
      <c r="G201" s="73"/>
    </row>
    <row r="202" spans="1:7" x14ac:dyDescent="0.3">
      <c r="A202" s="30"/>
      <c r="B202" s="326" t="s">
        <v>1286</v>
      </c>
      <c r="C202" s="316" t="s">
        <v>1520</v>
      </c>
      <c r="D202" s="316"/>
      <c r="E202" s="150">
        <v>94</v>
      </c>
      <c r="F202" s="38">
        <f t="shared" ref="F202:F205" si="8">E202*($F$13-1)*-1</f>
        <v>94</v>
      </c>
      <c r="G202" s="73">
        <v>0.38</v>
      </c>
    </row>
    <row r="203" spans="1:7" x14ac:dyDescent="0.3">
      <c r="A203" s="30"/>
      <c r="B203" s="326" t="s">
        <v>1287</v>
      </c>
      <c r="C203" s="316" t="s">
        <v>1521</v>
      </c>
      <c r="D203" s="316"/>
      <c r="E203" s="150">
        <v>97</v>
      </c>
      <c r="F203" s="38">
        <f t="shared" si="8"/>
        <v>97</v>
      </c>
      <c r="G203" s="73">
        <v>0.38</v>
      </c>
    </row>
    <row r="204" spans="1:7" x14ac:dyDescent="0.3">
      <c r="A204" s="30"/>
      <c r="B204" s="326" t="s">
        <v>1288</v>
      </c>
      <c r="C204" s="316" t="s">
        <v>1522</v>
      </c>
      <c r="D204" s="316"/>
      <c r="E204" s="150">
        <v>97</v>
      </c>
      <c r="F204" s="38">
        <f t="shared" si="8"/>
        <v>97</v>
      </c>
      <c r="G204" s="73">
        <v>0.38</v>
      </c>
    </row>
    <row r="205" spans="1:7" ht="15" thickBot="1" x14ac:dyDescent="0.35">
      <c r="A205" s="71"/>
      <c r="B205" s="330" t="s">
        <v>1289</v>
      </c>
      <c r="C205" s="316" t="s">
        <v>1523</v>
      </c>
      <c r="D205" s="316"/>
      <c r="E205" s="197">
        <v>98</v>
      </c>
      <c r="F205" s="38">
        <f t="shared" si="8"/>
        <v>98</v>
      </c>
      <c r="G205" s="120">
        <v>0.38</v>
      </c>
    </row>
    <row r="206" spans="1:7" x14ac:dyDescent="0.3">
      <c r="A206" s="51" t="s">
        <v>10</v>
      </c>
      <c r="B206" s="52" t="s">
        <v>1257</v>
      </c>
      <c r="C206" s="53"/>
      <c r="D206" s="54"/>
      <c r="E206" s="28" t="s">
        <v>12</v>
      </c>
      <c r="F206" s="29" t="s">
        <v>13</v>
      </c>
      <c r="G206" s="588" t="s">
        <v>14</v>
      </c>
    </row>
    <row r="207" spans="1:7" ht="15" thickBot="1" x14ac:dyDescent="0.35">
      <c r="A207" s="30"/>
      <c r="B207" s="91" t="s">
        <v>1290</v>
      </c>
      <c r="C207" s="92" t="s">
        <v>1212</v>
      </c>
      <c r="D207" s="93"/>
      <c r="E207" s="34" t="s">
        <v>16</v>
      </c>
      <c r="F207" s="35" t="s">
        <v>16</v>
      </c>
      <c r="G207" s="610"/>
    </row>
    <row r="208" spans="1:7" x14ac:dyDescent="0.3">
      <c r="A208" s="30"/>
      <c r="B208" s="325" t="s">
        <v>1291</v>
      </c>
      <c r="C208" s="146" t="s">
        <v>1530</v>
      </c>
      <c r="D208" s="334"/>
      <c r="E208" s="111">
        <v>74.22</v>
      </c>
      <c r="F208" s="100">
        <f t="shared" ref="F208:F213" si="9">E208*($F$13-1)*-1</f>
        <v>74.22</v>
      </c>
      <c r="G208" s="335">
        <v>0.38</v>
      </c>
    </row>
    <row r="209" spans="1:7" x14ac:dyDescent="0.3">
      <c r="A209" s="30"/>
      <c r="B209" s="326" t="s">
        <v>1292</v>
      </c>
      <c r="C209" s="316" t="s">
        <v>1531</v>
      </c>
      <c r="D209" s="336"/>
      <c r="E209" s="115">
        <v>74.8</v>
      </c>
      <c r="F209" s="38">
        <f t="shared" si="9"/>
        <v>74.8</v>
      </c>
      <c r="G209" s="319">
        <v>0.38</v>
      </c>
    </row>
    <row r="210" spans="1:7" x14ac:dyDescent="0.3">
      <c r="A210" s="30"/>
      <c r="B210" s="326" t="s">
        <v>1293</v>
      </c>
      <c r="C210" s="316" t="s">
        <v>1532</v>
      </c>
      <c r="D210" s="336"/>
      <c r="E210" s="115">
        <v>74.8</v>
      </c>
      <c r="F210" s="38">
        <f t="shared" si="9"/>
        <v>74.8</v>
      </c>
      <c r="G210" s="319">
        <v>0.38</v>
      </c>
    </row>
    <row r="211" spans="1:7" x14ac:dyDescent="0.3">
      <c r="A211" s="30"/>
      <c r="B211" s="326" t="s">
        <v>1294</v>
      </c>
      <c r="C211" s="316" t="s">
        <v>1533</v>
      </c>
      <c r="D211" s="336"/>
      <c r="E211" s="115">
        <v>78.11</v>
      </c>
      <c r="F211" s="38">
        <f t="shared" si="9"/>
        <v>78.11</v>
      </c>
      <c r="G211" s="319">
        <v>0.38</v>
      </c>
    </row>
    <row r="212" spans="1:7" x14ac:dyDescent="0.3">
      <c r="A212" s="30"/>
      <c r="B212" s="326" t="s">
        <v>1295</v>
      </c>
      <c r="C212" s="337" t="s">
        <v>1534</v>
      </c>
      <c r="D212" s="327"/>
      <c r="E212" s="115">
        <v>85.789999999999992</v>
      </c>
      <c r="F212" s="38">
        <f t="shared" si="9"/>
        <v>85.789999999999992</v>
      </c>
      <c r="G212" s="319">
        <v>0.38</v>
      </c>
    </row>
    <row r="213" spans="1:7" ht="15" thickBot="1" x14ac:dyDescent="0.35">
      <c r="A213" s="71"/>
      <c r="B213" s="328" t="s">
        <v>1296</v>
      </c>
      <c r="C213" s="338" t="s">
        <v>1535</v>
      </c>
      <c r="D213" s="329"/>
      <c r="E213" s="117">
        <v>88.089999999999989</v>
      </c>
      <c r="F213" s="96">
        <f t="shared" si="9"/>
        <v>88.089999999999989</v>
      </c>
      <c r="G213" s="324">
        <v>0.38</v>
      </c>
    </row>
    <row r="214" spans="1:7" x14ac:dyDescent="0.3">
      <c r="A214" s="51" t="s">
        <v>10</v>
      </c>
      <c r="B214" s="91" t="s">
        <v>1257</v>
      </c>
      <c r="C214" s="86"/>
      <c r="D214" s="318"/>
      <c r="E214" s="76" t="s">
        <v>12</v>
      </c>
      <c r="F214" s="98" t="s">
        <v>13</v>
      </c>
      <c r="G214" s="589" t="s">
        <v>14</v>
      </c>
    </row>
    <row r="215" spans="1:7" ht="15" thickBot="1" x14ac:dyDescent="0.35">
      <c r="A215" s="30"/>
      <c r="B215" s="91" t="s">
        <v>1297</v>
      </c>
      <c r="C215" s="339" t="s">
        <v>1276</v>
      </c>
      <c r="D215" s="93"/>
      <c r="E215" s="34" t="s">
        <v>16</v>
      </c>
      <c r="F215" s="35" t="s">
        <v>16</v>
      </c>
      <c r="G215" s="610"/>
    </row>
    <row r="216" spans="1:7" x14ac:dyDescent="0.3">
      <c r="A216" s="30"/>
      <c r="B216" s="325" t="s">
        <v>1298</v>
      </c>
      <c r="C216" s="146" t="s">
        <v>1524</v>
      </c>
      <c r="D216" s="340"/>
      <c r="E216" s="341">
        <v>104.12</v>
      </c>
      <c r="F216" s="100">
        <f t="shared" ref="F216:F221" si="10">E216*($F$13-1)*-1</f>
        <v>104.12</v>
      </c>
      <c r="G216" s="335">
        <v>0.38</v>
      </c>
    </row>
    <row r="217" spans="1:7" x14ac:dyDescent="0.3">
      <c r="A217" s="30"/>
      <c r="B217" s="326" t="s">
        <v>1299</v>
      </c>
      <c r="C217" s="316" t="s">
        <v>1525</v>
      </c>
      <c r="D217" s="342"/>
      <c r="E217" s="343">
        <v>104.7</v>
      </c>
      <c r="F217" s="38">
        <f t="shared" si="10"/>
        <v>104.7</v>
      </c>
      <c r="G217" s="319">
        <v>0.38</v>
      </c>
    </row>
    <row r="218" spans="1:7" x14ac:dyDescent="0.3">
      <c r="A218" s="30"/>
      <c r="B218" s="326" t="s">
        <v>1300</v>
      </c>
      <c r="C218" s="316" t="s">
        <v>1526</v>
      </c>
      <c r="D218" s="342"/>
      <c r="E218" s="343">
        <v>104.7</v>
      </c>
      <c r="F218" s="38">
        <f t="shared" si="10"/>
        <v>104.7</v>
      </c>
      <c r="G218" s="319">
        <v>0.38</v>
      </c>
    </row>
    <row r="219" spans="1:7" x14ac:dyDescent="0.3">
      <c r="A219" s="30"/>
      <c r="B219" s="326" t="s">
        <v>1301</v>
      </c>
      <c r="C219" s="316" t="s">
        <v>1527</v>
      </c>
      <c r="D219" s="342"/>
      <c r="E219" s="343">
        <v>108.01</v>
      </c>
      <c r="F219" s="38">
        <f t="shared" si="10"/>
        <v>108.01</v>
      </c>
      <c r="G219" s="319">
        <v>0.38</v>
      </c>
    </row>
    <row r="220" spans="1:7" x14ac:dyDescent="0.3">
      <c r="A220" s="30"/>
      <c r="B220" s="326" t="s">
        <v>1302</v>
      </c>
      <c r="C220" s="337" t="s">
        <v>1528</v>
      </c>
      <c r="D220" s="342"/>
      <c r="E220" s="343">
        <v>115.68999999999998</v>
      </c>
      <c r="F220" s="38">
        <f t="shared" si="10"/>
        <v>115.68999999999998</v>
      </c>
      <c r="G220" s="319">
        <v>0.38</v>
      </c>
    </row>
    <row r="221" spans="1:7" ht="15" thickBot="1" x14ac:dyDescent="0.35">
      <c r="A221" s="71"/>
      <c r="B221" s="328" t="s">
        <v>1303</v>
      </c>
      <c r="C221" s="338" t="s">
        <v>1529</v>
      </c>
      <c r="D221" s="344"/>
      <c r="E221" s="345">
        <v>117.98999999999998</v>
      </c>
      <c r="F221" s="96">
        <f t="shared" si="10"/>
        <v>117.98999999999998</v>
      </c>
      <c r="G221" s="324">
        <v>0.38</v>
      </c>
    </row>
    <row r="222" spans="1:7" x14ac:dyDescent="0.3">
      <c r="A222" s="51" t="s">
        <v>10</v>
      </c>
      <c r="B222" s="91" t="s">
        <v>1304</v>
      </c>
      <c r="C222" s="86"/>
      <c r="D222" s="318"/>
      <c r="E222" s="76" t="s">
        <v>12</v>
      </c>
      <c r="F222" s="98" t="s">
        <v>13</v>
      </c>
      <c r="G222" s="589" t="s">
        <v>14</v>
      </c>
    </row>
    <row r="223" spans="1:7" ht="15" thickBot="1" x14ac:dyDescent="0.35">
      <c r="A223" s="30"/>
      <c r="B223" s="91" t="s">
        <v>1305</v>
      </c>
      <c r="C223" s="92" t="s">
        <v>1306</v>
      </c>
      <c r="D223" s="93"/>
      <c r="E223" s="34" t="s">
        <v>16</v>
      </c>
      <c r="F223" s="35" t="s">
        <v>16</v>
      </c>
      <c r="G223" s="610"/>
    </row>
    <row r="224" spans="1:7" x14ac:dyDescent="0.3">
      <c r="A224" s="30"/>
      <c r="B224" s="325" t="s">
        <v>1307</v>
      </c>
      <c r="C224" s="146" t="s">
        <v>2602</v>
      </c>
      <c r="D224" s="340"/>
      <c r="E224" s="341">
        <v>79.97</v>
      </c>
      <c r="F224" s="100">
        <f t="shared" ref="F224:F229" si="11">E224*($F$13-1)*-1</f>
        <v>79.97</v>
      </c>
      <c r="G224" s="335">
        <v>0.38</v>
      </c>
    </row>
    <row r="225" spans="1:7" x14ac:dyDescent="0.3">
      <c r="A225" s="30"/>
      <c r="B225" s="326" t="s">
        <v>1308</v>
      </c>
      <c r="C225" s="316" t="s">
        <v>2603</v>
      </c>
      <c r="D225" s="342"/>
      <c r="E225" s="343">
        <v>80.55</v>
      </c>
      <c r="F225" s="38">
        <f t="shared" si="11"/>
        <v>80.55</v>
      </c>
      <c r="G225" s="319">
        <v>0.38</v>
      </c>
    </row>
    <row r="226" spans="1:7" x14ac:dyDescent="0.3">
      <c r="A226" s="30"/>
      <c r="B226" s="326" t="s">
        <v>1309</v>
      </c>
      <c r="C226" s="316" t="s">
        <v>2604</v>
      </c>
      <c r="D226" s="342"/>
      <c r="E226" s="343">
        <v>80.55</v>
      </c>
      <c r="F226" s="38">
        <f t="shared" si="11"/>
        <v>80.55</v>
      </c>
      <c r="G226" s="319">
        <v>0.38</v>
      </c>
    </row>
    <row r="227" spans="1:7" x14ac:dyDescent="0.3">
      <c r="A227" s="30"/>
      <c r="B227" s="326" t="s">
        <v>1310</v>
      </c>
      <c r="C227" s="316" t="s">
        <v>2605</v>
      </c>
      <c r="D227" s="342"/>
      <c r="E227" s="343">
        <v>83.86</v>
      </c>
      <c r="F227" s="38">
        <f t="shared" si="11"/>
        <v>83.86</v>
      </c>
      <c r="G227" s="319">
        <v>0.38</v>
      </c>
    </row>
    <row r="228" spans="1:7" x14ac:dyDescent="0.3">
      <c r="A228" s="30"/>
      <c r="B228" s="326" t="s">
        <v>1311</v>
      </c>
      <c r="C228" s="337" t="s">
        <v>2606</v>
      </c>
      <c r="D228" s="342"/>
      <c r="E228" s="343">
        <v>92.689999999999984</v>
      </c>
      <c r="F228" s="38">
        <f t="shared" si="11"/>
        <v>92.689999999999984</v>
      </c>
      <c r="G228" s="319">
        <v>0.38</v>
      </c>
    </row>
    <row r="229" spans="1:7" ht="15" thickBot="1" x14ac:dyDescent="0.35">
      <c r="A229" s="71"/>
      <c r="B229" s="328" t="s">
        <v>1312</v>
      </c>
      <c r="C229" s="338" t="s">
        <v>2607</v>
      </c>
      <c r="D229" s="344"/>
      <c r="E229" s="345">
        <v>94.989999999999981</v>
      </c>
      <c r="F229" s="96">
        <f t="shared" si="11"/>
        <v>94.989999999999981</v>
      </c>
      <c r="G229" s="324">
        <v>0.38</v>
      </c>
    </row>
    <row r="230" spans="1:7" x14ac:dyDescent="0.3">
      <c r="A230" s="51" t="s">
        <v>10</v>
      </c>
      <c r="B230" s="91" t="s">
        <v>1304</v>
      </c>
      <c r="C230" s="86"/>
      <c r="D230" s="318"/>
      <c r="E230" s="76" t="s">
        <v>12</v>
      </c>
      <c r="F230" s="98" t="s">
        <v>13</v>
      </c>
      <c r="G230" s="589" t="s">
        <v>14</v>
      </c>
    </row>
    <row r="231" spans="1:7" ht="15" thickBot="1" x14ac:dyDescent="0.35">
      <c r="A231" s="30"/>
      <c r="B231" s="91" t="s">
        <v>1305</v>
      </c>
      <c r="C231" s="92" t="s">
        <v>1306</v>
      </c>
      <c r="D231" s="93"/>
      <c r="E231" s="34" t="s">
        <v>16</v>
      </c>
      <c r="F231" s="35" t="s">
        <v>16</v>
      </c>
      <c r="G231" s="610"/>
    </row>
    <row r="232" spans="1:7" x14ac:dyDescent="0.3">
      <c r="A232" s="30"/>
      <c r="B232" s="325" t="s">
        <v>1313</v>
      </c>
      <c r="C232" s="146" t="s">
        <v>2608</v>
      </c>
      <c r="D232" s="340"/>
      <c r="E232" s="341">
        <v>109.87</v>
      </c>
      <c r="F232" s="100">
        <f t="shared" ref="F232:F237" si="12">E232*($F$13-1)*-1</f>
        <v>109.87</v>
      </c>
      <c r="G232" s="335">
        <v>0.38</v>
      </c>
    </row>
    <row r="233" spans="1:7" x14ac:dyDescent="0.3">
      <c r="A233" s="30"/>
      <c r="B233" s="326" t="s">
        <v>1314</v>
      </c>
      <c r="C233" s="316" t="s">
        <v>2609</v>
      </c>
      <c r="D233" s="342"/>
      <c r="E233" s="343">
        <v>110.45</v>
      </c>
      <c r="F233" s="38">
        <f t="shared" si="12"/>
        <v>110.45</v>
      </c>
      <c r="G233" s="319">
        <v>0.38</v>
      </c>
    </row>
    <row r="234" spans="1:7" x14ac:dyDescent="0.3">
      <c r="A234" s="30"/>
      <c r="B234" s="326" t="s">
        <v>1315</v>
      </c>
      <c r="C234" s="316" t="s">
        <v>2610</v>
      </c>
      <c r="D234" s="342"/>
      <c r="E234" s="343">
        <v>110.45</v>
      </c>
      <c r="F234" s="38">
        <f t="shared" si="12"/>
        <v>110.45</v>
      </c>
      <c r="G234" s="319">
        <v>0.38</v>
      </c>
    </row>
    <row r="235" spans="1:7" x14ac:dyDescent="0.3">
      <c r="A235" s="30"/>
      <c r="B235" s="326" t="s">
        <v>1316</v>
      </c>
      <c r="C235" s="316" t="s">
        <v>2611</v>
      </c>
      <c r="D235" s="342"/>
      <c r="E235" s="343">
        <v>113.76</v>
      </c>
      <c r="F235" s="38">
        <f t="shared" si="12"/>
        <v>113.76</v>
      </c>
      <c r="G235" s="319">
        <v>0.38</v>
      </c>
    </row>
    <row r="236" spans="1:7" x14ac:dyDescent="0.3">
      <c r="A236" s="30"/>
      <c r="B236" s="326" t="s">
        <v>1317</v>
      </c>
      <c r="C236" s="337" t="s">
        <v>2612</v>
      </c>
      <c r="D236" s="342"/>
      <c r="E236" s="343">
        <v>122.58999999999999</v>
      </c>
      <c r="F236" s="38">
        <f t="shared" si="12"/>
        <v>122.58999999999999</v>
      </c>
      <c r="G236" s="319">
        <v>0.38</v>
      </c>
    </row>
    <row r="237" spans="1:7" ht="15" thickBot="1" x14ac:dyDescent="0.35">
      <c r="A237" s="71"/>
      <c r="B237" s="328" t="s">
        <v>1318</v>
      </c>
      <c r="C237" s="338" t="s">
        <v>2613</v>
      </c>
      <c r="D237" s="344"/>
      <c r="E237" s="345">
        <v>124.88999999999999</v>
      </c>
      <c r="F237" s="96">
        <f t="shared" si="12"/>
        <v>124.88999999999999</v>
      </c>
      <c r="G237" s="324">
        <v>0.38</v>
      </c>
    </row>
    <row r="238" spans="1:7" x14ac:dyDescent="0.3">
      <c r="A238" s="30"/>
      <c r="B238" s="65" t="s">
        <v>30</v>
      </c>
      <c r="C238" s="596"/>
      <c r="D238" s="597"/>
      <c r="E238" s="458"/>
      <c r="F238" s="453"/>
      <c r="G238" s="73"/>
    </row>
    <row r="239" spans="1:7" x14ac:dyDescent="0.3">
      <c r="A239" s="30"/>
      <c r="B239" s="382" t="s">
        <v>2121</v>
      </c>
      <c r="C239" s="601" t="s">
        <v>42</v>
      </c>
      <c r="D239" s="602"/>
      <c r="E239" s="458"/>
      <c r="F239" s="453"/>
      <c r="G239" s="73"/>
    </row>
    <row r="240" spans="1:7" ht="15" thickBot="1" x14ac:dyDescent="0.35">
      <c r="A240" s="30"/>
      <c r="B240" s="260" t="s">
        <v>2122</v>
      </c>
      <c r="C240" s="638" t="s">
        <v>85</v>
      </c>
      <c r="D240" s="639"/>
      <c r="E240" s="458"/>
      <c r="F240" s="453"/>
      <c r="G240" s="73"/>
    </row>
    <row r="241" spans="1:7" x14ac:dyDescent="0.3">
      <c r="A241" s="51"/>
      <c r="B241" s="91" t="s">
        <v>1210</v>
      </c>
      <c r="C241" s="86"/>
      <c r="D241" s="318"/>
      <c r="E241" s="76" t="s">
        <v>12</v>
      </c>
      <c r="F241" s="98" t="s">
        <v>13</v>
      </c>
      <c r="G241" s="589" t="s">
        <v>14</v>
      </c>
    </row>
    <row r="242" spans="1:7" ht="15" thickBot="1" x14ac:dyDescent="0.35">
      <c r="A242" s="30"/>
      <c r="B242" s="189" t="s">
        <v>1319</v>
      </c>
      <c r="C242" s="57" t="s">
        <v>1320</v>
      </c>
      <c r="D242" s="58"/>
      <c r="E242" s="34" t="s">
        <v>16</v>
      </c>
      <c r="F242" s="35" t="s">
        <v>16</v>
      </c>
      <c r="G242" s="610"/>
    </row>
    <row r="243" spans="1:7" x14ac:dyDescent="0.3">
      <c r="A243" s="30"/>
      <c r="B243" s="346" t="s">
        <v>1321</v>
      </c>
      <c r="C243" s="637"/>
      <c r="D243" s="637"/>
      <c r="E243" s="341"/>
      <c r="F243" s="100"/>
      <c r="G243" s="335"/>
    </row>
    <row r="244" spans="1:7" x14ac:dyDescent="0.3">
      <c r="A244" s="30"/>
      <c r="B244" s="326" t="s">
        <v>2292</v>
      </c>
      <c r="C244" s="634" t="s">
        <v>1322</v>
      </c>
      <c r="D244" s="634"/>
      <c r="E244" s="343">
        <v>75</v>
      </c>
      <c r="F244" s="38">
        <f t="shared" ref="F244:F276" si="13">E244*($F$13-1)*-1</f>
        <v>75</v>
      </c>
      <c r="G244" s="319">
        <v>0.38</v>
      </c>
    </row>
    <row r="245" spans="1:7" x14ac:dyDescent="0.3">
      <c r="A245" s="30"/>
      <c r="B245" s="326" t="s">
        <v>2293</v>
      </c>
      <c r="C245" s="634" t="s">
        <v>1323</v>
      </c>
      <c r="D245" s="634"/>
      <c r="E245" s="343">
        <v>77</v>
      </c>
      <c r="F245" s="38">
        <f t="shared" si="13"/>
        <v>77</v>
      </c>
      <c r="G245" s="319">
        <v>0.38</v>
      </c>
    </row>
    <row r="246" spans="1:7" x14ac:dyDescent="0.3">
      <c r="A246" s="30"/>
      <c r="B246" s="326" t="s">
        <v>2294</v>
      </c>
      <c r="C246" s="634" t="s">
        <v>1324</v>
      </c>
      <c r="D246" s="634"/>
      <c r="E246" s="343">
        <v>77</v>
      </c>
      <c r="F246" s="38">
        <f t="shared" si="13"/>
        <v>77</v>
      </c>
      <c r="G246" s="319">
        <v>0.38</v>
      </c>
    </row>
    <row r="247" spans="1:7" x14ac:dyDescent="0.3">
      <c r="A247" s="30"/>
      <c r="B247" s="326" t="s">
        <v>2295</v>
      </c>
      <c r="C247" s="634" t="s">
        <v>1325</v>
      </c>
      <c r="D247" s="634"/>
      <c r="E247" s="343">
        <v>95</v>
      </c>
      <c r="F247" s="38">
        <f t="shared" si="13"/>
        <v>95</v>
      </c>
      <c r="G247" s="319">
        <v>0.38</v>
      </c>
    </row>
    <row r="248" spans="1:7" x14ac:dyDescent="0.3">
      <c r="A248" s="30"/>
      <c r="B248" s="326" t="s">
        <v>2296</v>
      </c>
      <c r="C248" s="634" t="s">
        <v>1326</v>
      </c>
      <c r="D248" s="634"/>
      <c r="E248" s="343">
        <v>95</v>
      </c>
      <c r="F248" s="38">
        <f t="shared" si="13"/>
        <v>95</v>
      </c>
      <c r="G248" s="319">
        <v>0.38</v>
      </c>
    </row>
    <row r="249" spans="1:7" x14ac:dyDescent="0.3">
      <c r="A249" s="30"/>
      <c r="B249" s="326" t="s">
        <v>2297</v>
      </c>
      <c r="C249" s="634" t="s">
        <v>1327</v>
      </c>
      <c r="D249" s="634"/>
      <c r="E249" s="343">
        <v>97</v>
      </c>
      <c r="F249" s="38">
        <f t="shared" si="13"/>
        <v>97</v>
      </c>
      <c r="G249" s="319">
        <v>0.38</v>
      </c>
    </row>
    <row r="250" spans="1:7" x14ac:dyDescent="0.3">
      <c r="A250" s="30"/>
      <c r="B250" s="347" t="s">
        <v>92</v>
      </c>
      <c r="C250" s="634"/>
      <c r="D250" s="634"/>
      <c r="E250" s="343"/>
      <c r="F250" s="38"/>
      <c r="G250" s="319"/>
    </row>
    <row r="251" spans="1:7" x14ac:dyDescent="0.3">
      <c r="A251" s="30"/>
      <c r="B251" s="326" t="s">
        <v>2298</v>
      </c>
      <c r="C251" s="634" t="s">
        <v>1328</v>
      </c>
      <c r="D251" s="634"/>
      <c r="E251" s="343">
        <v>63</v>
      </c>
      <c r="F251" s="38">
        <f t="shared" si="13"/>
        <v>63</v>
      </c>
      <c r="G251" s="319">
        <v>0.38</v>
      </c>
    </row>
    <row r="252" spans="1:7" x14ac:dyDescent="0.3">
      <c r="A252" s="30"/>
      <c r="B252" s="326" t="s">
        <v>2299</v>
      </c>
      <c r="C252" s="634" t="s">
        <v>1329</v>
      </c>
      <c r="D252" s="634"/>
      <c r="E252" s="343">
        <v>88</v>
      </c>
      <c r="F252" s="38">
        <f t="shared" si="13"/>
        <v>88</v>
      </c>
      <c r="G252" s="319">
        <v>0.38</v>
      </c>
    </row>
    <row r="253" spans="1:7" x14ac:dyDescent="0.3">
      <c r="A253" s="30"/>
      <c r="B253" s="326" t="s">
        <v>2300</v>
      </c>
      <c r="C253" s="634" t="s">
        <v>1330</v>
      </c>
      <c r="D253" s="634"/>
      <c r="E253" s="343">
        <v>88</v>
      </c>
      <c r="F253" s="38">
        <f t="shared" si="13"/>
        <v>88</v>
      </c>
      <c r="G253" s="319">
        <v>0.38</v>
      </c>
    </row>
    <row r="254" spans="1:7" x14ac:dyDescent="0.3">
      <c r="A254" s="30"/>
      <c r="B254" s="326" t="s">
        <v>2301</v>
      </c>
      <c r="C254" s="634" t="s">
        <v>1331</v>
      </c>
      <c r="D254" s="634"/>
      <c r="E254" s="343">
        <v>96</v>
      </c>
      <c r="F254" s="38">
        <f t="shared" si="13"/>
        <v>96</v>
      </c>
      <c r="G254" s="319">
        <v>0.38</v>
      </c>
    </row>
    <row r="255" spans="1:7" x14ac:dyDescent="0.3">
      <c r="A255" s="30"/>
      <c r="B255" s="326" t="s">
        <v>2302</v>
      </c>
      <c r="C255" s="634" t="s">
        <v>1332</v>
      </c>
      <c r="D255" s="634"/>
      <c r="E255" s="343">
        <v>87</v>
      </c>
      <c r="F255" s="38">
        <f t="shared" si="13"/>
        <v>87</v>
      </c>
      <c r="G255" s="319">
        <v>0.38</v>
      </c>
    </row>
    <row r="256" spans="1:7" x14ac:dyDescent="0.3">
      <c r="A256" s="30"/>
      <c r="B256" s="326" t="s">
        <v>2303</v>
      </c>
      <c r="C256" s="634" t="s">
        <v>1333</v>
      </c>
      <c r="D256" s="634"/>
      <c r="E256" s="343">
        <v>103</v>
      </c>
      <c r="F256" s="38">
        <f t="shared" si="13"/>
        <v>103</v>
      </c>
      <c r="G256" s="319">
        <v>0.38</v>
      </c>
    </row>
    <row r="257" spans="1:7" x14ac:dyDescent="0.3">
      <c r="A257" s="30"/>
      <c r="B257" s="326" t="s">
        <v>2304</v>
      </c>
      <c r="C257" s="634" t="s">
        <v>1334</v>
      </c>
      <c r="D257" s="634"/>
      <c r="E257" s="343">
        <v>103</v>
      </c>
      <c r="F257" s="38">
        <f t="shared" si="13"/>
        <v>103</v>
      </c>
      <c r="G257" s="319">
        <v>0.38</v>
      </c>
    </row>
    <row r="258" spans="1:7" x14ac:dyDescent="0.3">
      <c r="A258" s="30"/>
      <c r="B258" s="326" t="s">
        <v>2305</v>
      </c>
      <c r="C258" s="634" t="s">
        <v>1335</v>
      </c>
      <c r="D258" s="634"/>
      <c r="E258" s="343">
        <v>112</v>
      </c>
      <c r="F258" s="38">
        <f t="shared" si="13"/>
        <v>112</v>
      </c>
      <c r="G258" s="319">
        <v>0.38</v>
      </c>
    </row>
    <row r="259" spans="1:7" x14ac:dyDescent="0.3">
      <c r="A259" s="30"/>
      <c r="B259" s="326" t="s">
        <v>2306</v>
      </c>
      <c r="C259" s="634" t="s">
        <v>1336</v>
      </c>
      <c r="D259" s="634"/>
      <c r="E259" s="343">
        <v>119</v>
      </c>
      <c r="F259" s="38">
        <f t="shared" si="13"/>
        <v>119</v>
      </c>
      <c r="G259" s="319">
        <v>0.38</v>
      </c>
    </row>
    <row r="260" spans="1:7" x14ac:dyDescent="0.3">
      <c r="A260" s="30"/>
      <c r="B260" s="347" t="s">
        <v>1337</v>
      </c>
      <c r="C260" s="634"/>
      <c r="D260" s="634"/>
      <c r="E260" s="343"/>
      <c r="F260" s="38"/>
      <c r="G260" s="319"/>
    </row>
    <row r="261" spans="1:7" x14ac:dyDescent="0.3">
      <c r="A261" s="30"/>
      <c r="B261" s="326" t="s">
        <v>2307</v>
      </c>
      <c r="C261" s="634" t="s">
        <v>1338</v>
      </c>
      <c r="D261" s="634"/>
      <c r="E261" s="343">
        <v>96</v>
      </c>
      <c r="F261" s="38">
        <f t="shared" si="13"/>
        <v>96</v>
      </c>
      <c r="G261" s="319">
        <v>0.38</v>
      </c>
    </row>
    <row r="262" spans="1:7" x14ac:dyDescent="0.3">
      <c r="A262" s="30"/>
      <c r="B262" s="326" t="s">
        <v>2308</v>
      </c>
      <c r="C262" s="634" t="s">
        <v>1339</v>
      </c>
      <c r="D262" s="634"/>
      <c r="E262" s="343">
        <v>97</v>
      </c>
      <c r="F262" s="38">
        <f t="shared" si="13"/>
        <v>97</v>
      </c>
      <c r="G262" s="319">
        <v>0.38</v>
      </c>
    </row>
    <row r="263" spans="1:7" x14ac:dyDescent="0.3">
      <c r="A263" s="30"/>
      <c r="B263" s="326" t="s">
        <v>2309</v>
      </c>
      <c r="C263" s="634" t="s">
        <v>1340</v>
      </c>
      <c r="D263" s="634"/>
      <c r="E263" s="343">
        <v>97</v>
      </c>
      <c r="F263" s="38">
        <f t="shared" si="13"/>
        <v>97</v>
      </c>
      <c r="G263" s="319">
        <v>0.38</v>
      </c>
    </row>
    <row r="264" spans="1:7" x14ac:dyDescent="0.3">
      <c r="A264" s="30"/>
      <c r="B264" s="326" t="s">
        <v>2310</v>
      </c>
      <c r="C264" s="634" t="s">
        <v>1341</v>
      </c>
      <c r="D264" s="634"/>
      <c r="E264" s="343">
        <v>115</v>
      </c>
      <c r="F264" s="38">
        <f t="shared" si="13"/>
        <v>115</v>
      </c>
      <c r="G264" s="319">
        <v>0.38</v>
      </c>
    </row>
    <row r="265" spans="1:7" x14ac:dyDescent="0.3">
      <c r="A265" s="30"/>
      <c r="B265" s="326" t="s">
        <v>2311</v>
      </c>
      <c r="C265" s="634" t="s">
        <v>1342</v>
      </c>
      <c r="D265" s="634"/>
      <c r="E265" s="343">
        <v>115</v>
      </c>
      <c r="F265" s="38">
        <f t="shared" si="13"/>
        <v>115</v>
      </c>
      <c r="G265" s="319">
        <v>0.38</v>
      </c>
    </row>
    <row r="266" spans="1:7" x14ac:dyDescent="0.3">
      <c r="A266" s="30"/>
      <c r="B266" s="326" t="s">
        <v>2312</v>
      </c>
      <c r="C266" s="634" t="s">
        <v>1343</v>
      </c>
      <c r="D266" s="634"/>
      <c r="E266" s="343">
        <v>117</v>
      </c>
      <c r="F266" s="38">
        <f t="shared" si="13"/>
        <v>117</v>
      </c>
      <c r="G266" s="319">
        <v>0.38</v>
      </c>
    </row>
    <row r="267" spans="1:7" x14ac:dyDescent="0.3">
      <c r="A267" s="30"/>
      <c r="B267" s="347" t="s">
        <v>1344</v>
      </c>
      <c r="C267" s="634"/>
      <c r="D267" s="634"/>
      <c r="E267" s="343"/>
      <c r="F267" s="38"/>
      <c r="G267" s="319"/>
    </row>
    <row r="268" spans="1:7" x14ac:dyDescent="0.3">
      <c r="A268" s="30"/>
      <c r="B268" s="326" t="s">
        <v>2313</v>
      </c>
      <c r="C268" s="634" t="s">
        <v>1345</v>
      </c>
      <c r="D268" s="634"/>
      <c r="E268" s="343">
        <v>83</v>
      </c>
      <c r="F268" s="38">
        <f t="shared" si="13"/>
        <v>83</v>
      </c>
      <c r="G268" s="319">
        <v>0.38</v>
      </c>
    </row>
    <row r="269" spans="1:7" x14ac:dyDescent="0.3">
      <c r="A269" s="30"/>
      <c r="B269" s="326" t="s">
        <v>2314</v>
      </c>
      <c r="C269" s="634" t="s">
        <v>1346</v>
      </c>
      <c r="D269" s="634"/>
      <c r="E269" s="343">
        <v>108</v>
      </c>
      <c r="F269" s="38">
        <f t="shared" si="13"/>
        <v>108</v>
      </c>
      <c r="G269" s="319">
        <v>0.38</v>
      </c>
    </row>
    <row r="270" spans="1:7" x14ac:dyDescent="0.3">
      <c r="A270" s="30"/>
      <c r="B270" s="326" t="s">
        <v>2315</v>
      </c>
      <c r="C270" s="634" t="s">
        <v>1347</v>
      </c>
      <c r="D270" s="634"/>
      <c r="E270" s="343">
        <v>108</v>
      </c>
      <c r="F270" s="38">
        <f t="shared" si="13"/>
        <v>108</v>
      </c>
      <c r="G270" s="319">
        <v>0.38</v>
      </c>
    </row>
    <row r="271" spans="1:7" x14ac:dyDescent="0.3">
      <c r="A271" s="30"/>
      <c r="B271" s="326" t="s">
        <v>2316</v>
      </c>
      <c r="C271" s="634" t="s">
        <v>1348</v>
      </c>
      <c r="D271" s="634"/>
      <c r="E271" s="343">
        <v>116</v>
      </c>
      <c r="F271" s="38">
        <f t="shared" si="13"/>
        <v>116</v>
      </c>
      <c r="G271" s="319">
        <v>0.38</v>
      </c>
    </row>
    <row r="272" spans="1:7" x14ac:dyDescent="0.3">
      <c r="A272" s="30"/>
      <c r="B272" s="326" t="s">
        <v>2317</v>
      </c>
      <c r="C272" s="634" t="s">
        <v>1349</v>
      </c>
      <c r="D272" s="634"/>
      <c r="E272" s="343">
        <v>107</v>
      </c>
      <c r="F272" s="38">
        <f t="shared" si="13"/>
        <v>107</v>
      </c>
      <c r="G272" s="319">
        <v>0.38</v>
      </c>
    </row>
    <row r="273" spans="1:7" x14ac:dyDescent="0.3">
      <c r="A273" s="30"/>
      <c r="B273" s="326" t="s">
        <v>2318</v>
      </c>
      <c r="C273" s="634" t="s">
        <v>1350</v>
      </c>
      <c r="D273" s="634"/>
      <c r="E273" s="343">
        <v>123</v>
      </c>
      <c r="F273" s="38">
        <f t="shared" si="13"/>
        <v>123</v>
      </c>
      <c r="G273" s="319">
        <v>0.38</v>
      </c>
    </row>
    <row r="274" spans="1:7" x14ac:dyDescent="0.3">
      <c r="A274" s="30"/>
      <c r="B274" s="326" t="s">
        <v>2319</v>
      </c>
      <c r="C274" s="634" t="s">
        <v>1351</v>
      </c>
      <c r="D274" s="634"/>
      <c r="E274" s="343">
        <v>123</v>
      </c>
      <c r="F274" s="38">
        <f t="shared" si="13"/>
        <v>123</v>
      </c>
      <c r="G274" s="319">
        <v>0.38</v>
      </c>
    </row>
    <row r="275" spans="1:7" x14ac:dyDescent="0.3">
      <c r="A275" s="30"/>
      <c r="B275" s="326" t="s">
        <v>2320</v>
      </c>
      <c r="C275" s="634" t="s">
        <v>1352</v>
      </c>
      <c r="D275" s="634"/>
      <c r="E275" s="343">
        <v>132</v>
      </c>
      <c r="F275" s="38">
        <f t="shared" si="13"/>
        <v>132</v>
      </c>
      <c r="G275" s="319">
        <v>0.38</v>
      </c>
    </row>
    <row r="276" spans="1:7" ht="15" thickBot="1" x14ac:dyDescent="0.35">
      <c r="A276" s="30"/>
      <c r="B276" s="328" t="s">
        <v>2321</v>
      </c>
      <c r="C276" s="640" t="s">
        <v>1353</v>
      </c>
      <c r="D276" s="640"/>
      <c r="E276" s="345">
        <v>139</v>
      </c>
      <c r="F276" s="96">
        <f t="shared" si="13"/>
        <v>139</v>
      </c>
      <c r="G276" s="324">
        <v>0.38</v>
      </c>
    </row>
    <row r="277" spans="1:7" x14ac:dyDescent="0.3">
      <c r="A277" s="51"/>
      <c r="B277" s="52" t="s">
        <v>1354</v>
      </c>
      <c r="C277" s="53"/>
      <c r="D277" s="54"/>
      <c r="E277" s="76" t="s">
        <v>12</v>
      </c>
      <c r="F277" s="98" t="s">
        <v>13</v>
      </c>
      <c r="G277" s="589" t="s">
        <v>14</v>
      </c>
    </row>
    <row r="278" spans="1:7" ht="15" thickBot="1" x14ac:dyDescent="0.35">
      <c r="A278" s="30"/>
      <c r="B278" s="189" t="s">
        <v>1355</v>
      </c>
      <c r="C278" s="57" t="s">
        <v>1212</v>
      </c>
      <c r="D278" s="58"/>
      <c r="E278" s="34" t="s">
        <v>16</v>
      </c>
      <c r="F278" s="35" t="s">
        <v>16</v>
      </c>
      <c r="G278" s="610"/>
    </row>
    <row r="279" spans="1:7" x14ac:dyDescent="0.3">
      <c r="A279" s="30"/>
      <c r="B279" s="346" t="s">
        <v>1321</v>
      </c>
      <c r="C279" s="637" t="s">
        <v>1356</v>
      </c>
      <c r="D279" s="637"/>
      <c r="E279" s="341"/>
      <c r="F279" s="100"/>
      <c r="G279" s="335"/>
    </row>
    <row r="280" spans="1:7" x14ac:dyDescent="0.3">
      <c r="A280" s="30"/>
      <c r="B280" s="326" t="s">
        <v>2322</v>
      </c>
      <c r="C280" s="634" t="s">
        <v>1357</v>
      </c>
      <c r="D280" s="634"/>
      <c r="E280" s="343">
        <v>91</v>
      </c>
      <c r="F280" s="38">
        <f t="shared" ref="F280:F312" si="14">E280*($F$13-1)*-1</f>
        <v>91</v>
      </c>
      <c r="G280" s="319">
        <v>0.38</v>
      </c>
    </row>
    <row r="281" spans="1:7" x14ac:dyDescent="0.3">
      <c r="A281" s="30"/>
      <c r="B281" s="326" t="s">
        <v>2323</v>
      </c>
      <c r="C281" s="634" t="s">
        <v>1358</v>
      </c>
      <c r="D281" s="634"/>
      <c r="E281" s="343">
        <v>93</v>
      </c>
      <c r="F281" s="38">
        <f t="shared" si="14"/>
        <v>93</v>
      </c>
      <c r="G281" s="319">
        <v>0.38</v>
      </c>
    </row>
    <row r="282" spans="1:7" x14ac:dyDescent="0.3">
      <c r="A282" s="30"/>
      <c r="B282" s="326" t="s">
        <v>2324</v>
      </c>
      <c r="C282" s="634" t="s">
        <v>1359</v>
      </c>
      <c r="D282" s="634"/>
      <c r="E282" s="343">
        <v>93</v>
      </c>
      <c r="F282" s="38">
        <f t="shared" si="14"/>
        <v>93</v>
      </c>
      <c r="G282" s="319">
        <v>0.38</v>
      </c>
    </row>
    <row r="283" spans="1:7" x14ac:dyDescent="0.3">
      <c r="A283" s="30"/>
      <c r="B283" s="326" t="s">
        <v>2325</v>
      </c>
      <c r="C283" s="634" t="s">
        <v>1360</v>
      </c>
      <c r="D283" s="634"/>
      <c r="E283" s="343">
        <v>111</v>
      </c>
      <c r="F283" s="38">
        <f t="shared" si="14"/>
        <v>111</v>
      </c>
      <c r="G283" s="319">
        <v>0.38</v>
      </c>
    </row>
    <row r="284" spans="1:7" x14ac:dyDescent="0.3">
      <c r="A284" s="30"/>
      <c r="B284" s="326" t="s">
        <v>2326</v>
      </c>
      <c r="C284" s="634" t="s">
        <v>1361</v>
      </c>
      <c r="D284" s="634"/>
      <c r="E284" s="343">
        <v>111</v>
      </c>
      <c r="F284" s="38">
        <f t="shared" si="14"/>
        <v>111</v>
      </c>
      <c r="G284" s="319">
        <v>0.38</v>
      </c>
    </row>
    <row r="285" spans="1:7" x14ac:dyDescent="0.3">
      <c r="A285" s="30"/>
      <c r="B285" s="326" t="s">
        <v>2327</v>
      </c>
      <c r="C285" s="634" t="s">
        <v>1362</v>
      </c>
      <c r="D285" s="634"/>
      <c r="E285" s="343">
        <v>113</v>
      </c>
      <c r="F285" s="38">
        <f t="shared" si="14"/>
        <v>113</v>
      </c>
      <c r="G285" s="319">
        <v>0.38</v>
      </c>
    </row>
    <row r="286" spans="1:7" x14ac:dyDescent="0.3">
      <c r="A286" s="30"/>
      <c r="B286" s="347" t="s">
        <v>92</v>
      </c>
      <c r="C286" s="634"/>
      <c r="D286" s="634"/>
      <c r="E286" s="343"/>
      <c r="F286" s="38"/>
      <c r="G286" s="319"/>
    </row>
    <row r="287" spans="1:7" x14ac:dyDescent="0.3">
      <c r="A287" s="30"/>
      <c r="B287" s="326" t="s">
        <v>2328</v>
      </c>
      <c r="C287" s="634" t="s">
        <v>1363</v>
      </c>
      <c r="D287" s="634"/>
      <c r="E287" s="343">
        <v>79</v>
      </c>
      <c r="F287" s="38">
        <f t="shared" si="14"/>
        <v>79</v>
      </c>
      <c r="G287" s="319">
        <v>0.38</v>
      </c>
    </row>
    <row r="288" spans="1:7" x14ac:dyDescent="0.3">
      <c r="A288" s="30"/>
      <c r="B288" s="326" t="s">
        <v>2329</v>
      </c>
      <c r="C288" s="634" t="s">
        <v>1364</v>
      </c>
      <c r="D288" s="634"/>
      <c r="E288" s="343">
        <v>104</v>
      </c>
      <c r="F288" s="38">
        <f t="shared" si="14"/>
        <v>104</v>
      </c>
      <c r="G288" s="319">
        <v>0.38</v>
      </c>
    </row>
    <row r="289" spans="1:7" x14ac:dyDescent="0.3">
      <c r="A289" s="30"/>
      <c r="B289" s="326" t="s">
        <v>2330</v>
      </c>
      <c r="C289" s="634" t="s">
        <v>1365</v>
      </c>
      <c r="D289" s="634"/>
      <c r="E289" s="343">
        <v>104</v>
      </c>
      <c r="F289" s="38">
        <f t="shared" si="14"/>
        <v>104</v>
      </c>
      <c r="G289" s="319">
        <v>0.38</v>
      </c>
    </row>
    <row r="290" spans="1:7" x14ac:dyDescent="0.3">
      <c r="A290" s="30"/>
      <c r="B290" s="326" t="s">
        <v>2331</v>
      </c>
      <c r="C290" s="634" t="s">
        <v>1366</v>
      </c>
      <c r="D290" s="634"/>
      <c r="E290" s="343">
        <v>112</v>
      </c>
      <c r="F290" s="38">
        <f t="shared" si="14"/>
        <v>112</v>
      </c>
      <c r="G290" s="319">
        <v>0.38</v>
      </c>
    </row>
    <row r="291" spans="1:7" x14ac:dyDescent="0.3">
      <c r="A291" s="30"/>
      <c r="B291" s="326" t="s">
        <v>2332</v>
      </c>
      <c r="C291" s="634" t="s">
        <v>1367</v>
      </c>
      <c r="D291" s="634"/>
      <c r="E291" s="343">
        <v>103</v>
      </c>
      <c r="F291" s="38">
        <f t="shared" si="14"/>
        <v>103</v>
      </c>
      <c r="G291" s="319">
        <v>0.38</v>
      </c>
    </row>
    <row r="292" spans="1:7" x14ac:dyDescent="0.3">
      <c r="A292" s="30"/>
      <c r="B292" s="326" t="s">
        <v>2333</v>
      </c>
      <c r="C292" s="634" t="s">
        <v>1368</v>
      </c>
      <c r="D292" s="634"/>
      <c r="E292" s="343">
        <v>119</v>
      </c>
      <c r="F292" s="38">
        <f t="shared" si="14"/>
        <v>119</v>
      </c>
      <c r="G292" s="319">
        <v>0.38</v>
      </c>
    </row>
    <row r="293" spans="1:7" x14ac:dyDescent="0.3">
      <c r="A293" s="30"/>
      <c r="B293" s="326" t="s">
        <v>2334</v>
      </c>
      <c r="C293" s="634" t="s">
        <v>1369</v>
      </c>
      <c r="D293" s="634"/>
      <c r="E293" s="343">
        <v>119</v>
      </c>
      <c r="F293" s="38">
        <f t="shared" si="14"/>
        <v>119</v>
      </c>
      <c r="G293" s="319">
        <v>0.38</v>
      </c>
    </row>
    <row r="294" spans="1:7" x14ac:dyDescent="0.3">
      <c r="A294" s="30"/>
      <c r="B294" s="326" t="s">
        <v>2335</v>
      </c>
      <c r="C294" s="634" t="s">
        <v>1370</v>
      </c>
      <c r="D294" s="634"/>
      <c r="E294" s="343">
        <v>128</v>
      </c>
      <c r="F294" s="38">
        <f t="shared" si="14"/>
        <v>128</v>
      </c>
      <c r="G294" s="319">
        <v>0.38</v>
      </c>
    </row>
    <row r="295" spans="1:7" x14ac:dyDescent="0.3">
      <c r="A295" s="30"/>
      <c r="B295" s="326" t="s">
        <v>2336</v>
      </c>
      <c r="C295" s="634" t="s">
        <v>1371</v>
      </c>
      <c r="D295" s="634"/>
      <c r="E295" s="343">
        <v>135</v>
      </c>
      <c r="F295" s="38">
        <f t="shared" si="14"/>
        <v>135</v>
      </c>
      <c r="G295" s="319">
        <v>0.38</v>
      </c>
    </row>
    <row r="296" spans="1:7" x14ac:dyDescent="0.3">
      <c r="A296" s="30"/>
      <c r="B296" s="347" t="s">
        <v>1337</v>
      </c>
      <c r="C296" s="634"/>
      <c r="D296" s="634"/>
      <c r="E296" s="343"/>
      <c r="F296" s="38"/>
      <c r="G296" s="319"/>
    </row>
    <row r="297" spans="1:7" x14ac:dyDescent="0.3">
      <c r="A297" s="30"/>
      <c r="B297" s="326" t="s">
        <v>2337</v>
      </c>
      <c r="C297" s="634" t="s">
        <v>1372</v>
      </c>
      <c r="D297" s="634"/>
      <c r="E297" s="343">
        <v>112</v>
      </c>
      <c r="F297" s="38">
        <f t="shared" si="14"/>
        <v>112</v>
      </c>
      <c r="G297" s="319">
        <v>0.38</v>
      </c>
    </row>
    <row r="298" spans="1:7" x14ac:dyDescent="0.3">
      <c r="A298" s="30"/>
      <c r="B298" s="326" t="s">
        <v>2338</v>
      </c>
      <c r="C298" s="634" t="s">
        <v>1373</v>
      </c>
      <c r="D298" s="634"/>
      <c r="E298" s="343">
        <v>113</v>
      </c>
      <c r="F298" s="38">
        <f t="shared" si="14"/>
        <v>113</v>
      </c>
      <c r="G298" s="319">
        <v>0.38</v>
      </c>
    </row>
    <row r="299" spans="1:7" x14ac:dyDescent="0.3">
      <c r="A299" s="30"/>
      <c r="B299" s="326" t="s">
        <v>2339</v>
      </c>
      <c r="C299" s="634" t="s">
        <v>1374</v>
      </c>
      <c r="D299" s="634"/>
      <c r="E299" s="343">
        <v>113</v>
      </c>
      <c r="F299" s="38">
        <f t="shared" si="14"/>
        <v>113</v>
      </c>
      <c r="G299" s="319">
        <v>0.38</v>
      </c>
    </row>
    <row r="300" spans="1:7" x14ac:dyDescent="0.3">
      <c r="A300" s="30"/>
      <c r="B300" s="326" t="s">
        <v>2340</v>
      </c>
      <c r="C300" s="634" t="s">
        <v>1375</v>
      </c>
      <c r="D300" s="634"/>
      <c r="E300" s="343">
        <v>131</v>
      </c>
      <c r="F300" s="38">
        <f t="shared" si="14"/>
        <v>131</v>
      </c>
      <c r="G300" s="319">
        <v>0.38</v>
      </c>
    </row>
    <row r="301" spans="1:7" x14ac:dyDescent="0.3">
      <c r="A301" s="30"/>
      <c r="B301" s="326" t="s">
        <v>2341</v>
      </c>
      <c r="C301" s="634" t="s">
        <v>1376</v>
      </c>
      <c r="D301" s="634"/>
      <c r="E301" s="343">
        <v>131</v>
      </c>
      <c r="F301" s="38">
        <f t="shared" si="14"/>
        <v>131</v>
      </c>
      <c r="G301" s="319">
        <v>0.38</v>
      </c>
    </row>
    <row r="302" spans="1:7" x14ac:dyDescent="0.3">
      <c r="A302" s="30"/>
      <c r="B302" s="326" t="s">
        <v>2342</v>
      </c>
      <c r="C302" s="634" t="s">
        <v>1377</v>
      </c>
      <c r="D302" s="634"/>
      <c r="E302" s="343">
        <v>133</v>
      </c>
      <c r="F302" s="38">
        <f t="shared" si="14"/>
        <v>133</v>
      </c>
      <c r="G302" s="319">
        <v>0.38</v>
      </c>
    </row>
    <row r="303" spans="1:7" x14ac:dyDescent="0.3">
      <c r="A303" s="30"/>
      <c r="B303" s="347" t="s">
        <v>1344</v>
      </c>
      <c r="C303" s="634"/>
      <c r="D303" s="634"/>
      <c r="E303" s="343"/>
      <c r="F303" s="38"/>
      <c r="G303" s="319"/>
    </row>
    <row r="304" spans="1:7" x14ac:dyDescent="0.3">
      <c r="A304" s="30"/>
      <c r="B304" s="326" t="s">
        <v>2343</v>
      </c>
      <c r="C304" s="634" t="s">
        <v>1378</v>
      </c>
      <c r="D304" s="634"/>
      <c r="E304" s="343">
        <v>99</v>
      </c>
      <c r="F304" s="38">
        <f t="shared" si="14"/>
        <v>99</v>
      </c>
      <c r="G304" s="319">
        <v>0.38</v>
      </c>
    </row>
    <row r="305" spans="1:7" x14ac:dyDescent="0.3">
      <c r="A305" s="30"/>
      <c r="B305" s="326" t="s">
        <v>2344</v>
      </c>
      <c r="C305" s="634" t="s">
        <v>1379</v>
      </c>
      <c r="D305" s="634"/>
      <c r="E305" s="343">
        <v>124</v>
      </c>
      <c r="F305" s="38">
        <f t="shared" si="14"/>
        <v>124</v>
      </c>
      <c r="G305" s="319">
        <v>0.38</v>
      </c>
    </row>
    <row r="306" spans="1:7" x14ac:dyDescent="0.3">
      <c r="A306" s="30"/>
      <c r="B306" s="326" t="s">
        <v>2345</v>
      </c>
      <c r="C306" s="634" t="s">
        <v>1380</v>
      </c>
      <c r="D306" s="634"/>
      <c r="E306" s="343">
        <v>124</v>
      </c>
      <c r="F306" s="38">
        <f t="shared" si="14"/>
        <v>124</v>
      </c>
      <c r="G306" s="319">
        <v>0.38</v>
      </c>
    </row>
    <row r="307" spans="1:7" x14ac:dyDescent="0.3">
      <c r="A307" s="30"/>
      <c r="B307" s="326" t="s">
        <v>2346</v>
      </c>
      <c r="C307" s="634" t="s">
        <v>1381</v>
      </c>
      <c r="D307" s="634"/>
      <c r="E307" s="343">
        <v>132</v>
      </c>
      <c r="F307" s="38">
        <f t="shared" si="14"/>
        <v>132</v>
      </c>
      <c r="G307" s="319">
        <v>0.38</v>
      </c>
    </row>
    <row r="308" spans="1:7" x14ac:dyDescent="0.3">
      <c r="A308" s="30"/>
      <c r="B308" s="326" t="s">
        <v>2347</v>
      </c>
      <c r="C308" s="634" t="s">
        <v>1382</v>
      </c>
      <c r="D308" s="634"/>
      <c r="E308" s="343">
        <v>123</v>
      </c>
      <c r="F308" s="38">
        <f t="shared" si="14"/>
        <v>123</v>
      </c>
      <c r="G308" s="319">
        <v>0.38</v>
      </c>
    </row>
    <row r="309" spans="1:7" x14ac:dyDescent="0.3">
      <c r="A309" s="30"/>
      <c r="B309" s="326" t="s">
        <v>2348</v>
      </c>
      <c r="C309" s="634" t="s">
        <v>1383</v>
      </c>
      <c r="D309" s="634"/>
      <c r="E309" s="343">
        <v>139</v>
      </c>
      <c r="F309" s="38">
        <f t="shared" si="14"/>
        <v>139</v>
      </c>
      <c r="G309" s="319">
        <v>0.38</v>
      </c>
    </row>
    <row r="310" spans="1:7" x14ac:dyDescent="0.3">
      <c r="A310" s="30"/>
      <c r="B310" s="326" t="s">
        <v>2349</v>
      </c>
      <c r="C310" s="634" t="s">
        <v>1384</v>
      </c>
      <c r="D310" s="634"/>
      <c r="E310" s="343">
        <v>139</v>
      </c>
      <c r="F310" s="38">
        <f t="shared" si="14"/>
        <v>139</v>
      </c>
      <c r="G310" s="319">
        <v>0.38</v>
      </c>
    </row>
    <row r="311" spans="1:7" x14ac:dyDescent="0.3">
      <c r="A311" s="30"/>
      <c r="B311" s="326" t="s">
        <v>2350</v>
      </c>
      <c r="C311" s="634" t="s">
        <v>1385</v>
      </c>
      <c r="D311" s="634"/>
      <c r="E311" s="343">
        <v>148</v>
      </c>
      <c r="F311" s="38">
        <f t="shared" si="14"/>
        <v>148</v>
      </c>
      <c r="G311" s="319">
        <v>0.38</v>
      </c>
    </row>
    <row r="312" spans="1:7" ht="15" thickBot="1" x14ac:dyDescent="0.35">
      <c r="A312" s="30"/>
      <c r="B312" s="328" t="s">
        <v>2351</v>
      </c>
      <c r="C312" s="640" t="s">
        <v>1386</v>
      </c>
      <c r="D312" s="640"/>
      <c r="E312" s="345">
        <v>155</v>
      </c>
      <c r="F312" s="38">
        <f t="shared" si="14"/>
        <v>155</v>
      </c>
      <c r="G312" s="324">
        <v>0.38</v>
      </c>
    </row>
    <row r="313" spans="1:7" x14ac:dyDescent="0.3">
      <c r="A313" s="85"/>
      <c r="B313" s="91" t="s">
        <v>1387</v>
      </c>
      <c r="C313" s="86"/>
      <c r="D313" s="87"/>
      <c r="E313" s="76" t="s">
        <v>12</v>
      </c>
      <c r="F313" s="98" t="s">
        <v>13</v>
      </c>
      <c r="G313" s="589" t="s">
        <v>14</v>
      </c>
    </row>
    <row r="314" spans="1:7" ht="15" thickBot="1" x14ac:dyDescent="0.35">
      <c r="A314" s="30"/>
      <c r="B314" s="91" t="s">
        <v>1388</v>
      </c>
      <c r="C314" s="92"/>
      <c r="D314" s="99"/>
      <c r="E314" s="34" t="s">
        <v>16</v>
      </c>
      <c r="F314" s="35" t="s">
        <v>16</v>
      </c>
      <c r="G314" s="589"/>
    </row>
    <row r="315" spans="1:7" x14ac:dyDescent="0.3">
      <c r="A315" s="30"/>
      <c r="B315" s="110" t="s">
        <v>52</v>
      </c>
      <c r="C315" s="163"/>
      <c r="D315" s="217"/>
      <c r="E315" s="165"/>
      <c r="F315" s="100"/>
      <c r="G315" s="335">
        <v>0.22</v>
      </c>
    </row>
    <row r="316" spans="1:7" x14ac:dyDescent="0.3">
      <c r="A316" s="30"/>
      <c r="B316" s="40" t="s">
        <v>1389</v>
      </c>
      <c r="C316" s="137" t="s">
        <v>1390</v>
      </c>
      <c r="D316" s="82"/>
      <c r="E316" s="45">
        <v>5.9</v>
      </c>
      <c r="F316" s="38">
        <f t="shared" ref="F316:F326" si="15">E316*($F$13-1)*-1</f>
        <v>5.9</v>
      </c>
      <c r="G316" s="319">
        <v>0.22</v>
      </c>
    </row>
    <row r="317" spans="1:7" x14ac:dyDescent="0.3">
      <c r="A317" s="30"/>
      <c r="B317" s="40" t="s">
        <v>1391</v>
      </c>
      <c r="C317" s="137" t="s">
        <v>1392</v>
      </c>
      <c r="D317" s="82"/>
      <c r="E317" s="45">
        <v>9</v>
      </c>
      <c r="F317" s="38">
        <f t="shared" si="15"/>
        <v>9</v>
      </c>
      <c r="G317" s="319">
        <v>0.22</v>
      </c>
    </row>
    <row r="318" spans="1:7" x14ac:dyDescent="0.3">
      <c r="A318" s="30"/>
      <c r="B318" s="40" t="s">
        <v>1393</v>
      </c>
      <c r="C318" s="137" t="s">
        <v>1394</v>
      </c>
      <c r="D318" s="82"/>
      <c r="E318" s="45">
        <v>11</v>
      </c>
      <c r="F318" s="38">
        <f t="shared" si="15"/>
        <v>11</v>
      </c>
      <c r="G318" s="319">
        <v>0.22</v>
      </c>
    </row>
    <row r="319" spans="1:7" x14ac:dyDescent="0.3">
      <c r="A319" s="30"/>
      <c r="B319" s="40" t="s">
        <v>1395</v>
      </c>
      <c r="C319" s="137" t="s">
        <v>1396</v>
      </c>
      <c r="D319" s="82"/>
      <c r="E319" s="45">
        <v>15</v>
      </c>
      <c r="F319" s="38">
        <f t="shared" si="15"/>
        <v>15</v>
      </c>
      <c r="G319" s="319">
        <v>0.22</v>
      </c>
    </row>
    <row r="320" spans="1:7" x14ac:dyDescent="0.3">
      <c r="A320" s="30"/>
      <c r="B320" s="40" t="s">
        <v>2352</v>
      </c>
      <c r="C320" s="137" t="s">
        <v>2353</v>
      </c>
      <c r="D320" s="82"/>
      <c r="E320" s="45"/>
      <c r="F320" s="38"/>
      <c r="G320" s="319"/>
    </row>
    <row r="321" spans="1:7" x14ac:dyDescent="0.3">
      <c r="A321" s="30"/>
      <c r="B321" s="41" t="s">
        <v>44</v>
      </c>
      <c r="C321" s="137"/>
      <c r="D321" s="82"/>
      <c r="E321" s="45"/>
      <c r="F321" s="38"/>
      <c r="G321" s="319"/>
    </row>
    <row r="322" spans="1:7" x14ac:dyDescent="0.3">
      <c r="A322" s="30"/>
      <c r="B322" s="40" t="s">
        <v>1397</v>
      </c>
      <c r="C322" s="137" t="s">
        <v>1398</v>
      </c>
      <c r="D322" s="82"/>
      <c r="E322" s="45">
        <v>5.9</v>
      </c>
      <c r="F322" s="38">
        <f t="shared" si="15"/>
        <v>5.9</v>
      </c>
      <c r="G322" s="319">
        <v>0.22</v>
      </c>
    </row>
    <row r="323" spans="1:7" x14ac:dyDescent="0.3">
      <c r="A323" s="30"/>
      <c r="B323" s="40" t="s">
        <v>1399</v>
      </c>
      <c r="C323" s="137" t="s">
        <v>1400</v>
      </c>
      <c r="D323" s="82"/>
      <c r="E323" s="45">
        <v>9</v>
      </c>
      <c r="F323" s="38">
        <f t="shared" si="15"/>
        <v>9</v>
      </c>
      <c r="G323" s="319">
        <v>0.22</v>
      </c>
    </row>
    <row r="324" spans="1:7" x14ac:dyDescent="0.3">
      <c r="A324" s="30"/>
      <c r="B324" s="40" t="s">
        <v>1401</v>
      </c>
      <c r="C324" s="137" t="s">
        <v>1402</v>
      </c>
      <c r="D324" s="82"/>
      <c r="E324" s="45">
        <v>11</v>
      </c>
      <c r="F324" s="38">
        <f t="shared" si="15"/>
        <v>11</v>
      </c>
      <c r="G324" s="319">
        <v>0.22</v>
      </c>
    </row>
    <row r="325" spans="1:7" x14ac:dyDescent="0.3">
      <c r="A325" s="30"/>
      <c r="B325" s="40" t="s">
        <v>1403</v>
      </c>
      <c r="C325" s="137" t="s">
        <v>1404</v>
      </c>
      <c r="D325" s="82"/>
      <c r="E325" s="45">
        <v>15</v>
      </c>
      <c r="F325" s="38">
        <f t="shared" si="15"/>
        <v>15</v>
      </c>
      <c r="G325" s="319">
        <v>0.22</v>
      </c>
    </row>
    <row r="326" spans="1:7" x14ac:dyDescent="0.3">
      <c r="A326" s="30"/>
      <c r="B326" s="40" t="s">
        <v>1405</v>
      </c>
      <c r="C326" s="137" t="s">
        <v>1406</v>
      </c>
      <c r="D326" s="82"/>
      <c r="E326" s="45">
        <v>47</v>
      </c>
      <c r="F326" s="38">
        <f t="shared" si="15"/>
        <v>47</v>
      </c>
      <c r="G326" s="319">
        <v>0.22</v>
      </c>
    </row>
    <row r="327" spans="1:7" x14ac:dyDescent="0.3">
      <c r="A327" s="30"/>
      <c r="B327" s="65" t="s">
        <v>2354</v>
      </c>
      <c r="C327" s="139"/>
      <c r="D327" s="373"/>
      <c r="E327" s="48"/>
      <c r="F327" s="49"/>
      <c r="G327" s="416"/>
    </row>
    <row r="328" spans="1:7" x14ac:dyDescent="0.3">
      <c r="A328" s="30"/>
      <c r="B328" s="42" t="s">
        <v>2355</v>
      </c>
      <c r="C328" s="137" t="s">
        <v>2356</v>
      </c>
      <c r="D328" s="373"/>
      <c r="E328" s="48"/>
      <c r="F328" s="49"/>
      <c r="G328" s="416"/>
    </row>
    <row r="329" spans="1:7" x14ac:dyDescent="0.3">
      <c r="A329" s="30"/>
      <c r="B329" s="42" t="s">
        <v>2357</v>
      </c>
      <c r="C329" s="137" t="s">
        <v>2358</v>
      </c>
      <c r="D329" s="373"/>
      <c r="E329" s="48"/>
      <c r="F329" s="49"/>
      <c r="G329" s="416"/>
    </row>
    <row r="330" spans="1:7" x14ac:dyDescent="0.3">
      <c r="A330" s="30"/>
      <c r="B330" s="42" t="s">
        <v>2359</v>
      </c>
      <c r="C330" s="137" t="s">
        <v>2360</v>
      </c>
      <c r="D330" s="373"/>
      <c r="E330" s="48"/>
      <c r="F330" s="49"/>
      <c r="G330" s="416"/>
    </row>
    <row r="331" spans="1:7" x14ac:dyDescent="0.3">
      <c r="A331" s="30"/>
      <c r="B331" s="42" t="s">
        <v>2361</v>
      </c>
      <c r="C331" s="137" t="s">
        <v>2362</v>
      </c>
      <c r="D331" s="373"/>
      <c r="E331" s="48"/>
      <c r="F331" s="49"/>
      <c r="G331" s="416"/>
    </row>
    <row r="332" spans="1:7" ht="15" thickBot="1" x14ac:dyDescent="0.35">
      <c r="A332" s="502"/>
      <c r="B332" s="43" t="s">
        <v>2363</v>
      </c>
      <c r="C332" s="139" t="s">
        <v>2364</v>
      </c>
      <c r="D332" s="213"/>
      <c r="E332" s="75"/>
      <c r="F332" s="96"/>
      <c r="G332" s="324">
        <v>0.22</v>
      </c>
    </row>
    <row r="333" spans="1:7" x14ac:dyDescent="0.3">
      <c r="A333" s="85"/>
      <c r="B333" s="359" t="s">
        <v>1387</v>
      </c>
      <c r="C333" s="53"/>
      <c r="D333" s="87"/>
      <c r="E333" s="76" t="s">
        <v>12</v>
      </c>
      <c r="F333" s="98" t="s">
        <v>13</v>
      </c>
      <c r="G333" s="589" t="s">
        <v>14</v>
      </c>
    </row>
    <row r="334" spans="1:7" ht="15" thickBot="1" x14ac:dyDescent="0.35">
      <c r="A334" s="88"/>
      <c r="B334" s="359" t="s">
        <v>1407</v>
      </c>
      <c r="C334" s="92"/>
      <c r="D334" s="99"/>
      <c r="E334" s="34" t="s">
        <v>16</v>
      </c>
      <c r="F334" s="35" t="s">
        <v>16</v>
      </c>
      <c r="G334" s="610"/>
    </row>
    <row r="335" spans="1:7" x14ac:dyDescent="0.3">
      <c r="A335" s="88"/>
      <c r="B335" s="309" t="s">
        <v>52</v>
      </c>
      <c r="C335" s="348"/>
      <c r="D335" s="349"/>
      <c r="E335" s="165"/>
      <c r="F335" s="100"/>
      <c r="G335" s="350"/>
    </row>
    <row r="336" spans="1:7" x14ac:dyDescent="0.3">
      <c r="A336" s="88"/>
      <c r="B336" s="40" t="s">
        <v>1408</v>
      </c>
      <c r="C336" s="137" t="s">
        <v>1409</v>
      </c>
      <c r="D336" s="351"/>
      <c r="E336" s="45">
        <v>5.9</v>
      </c>
      <c r="F336" s="38">
        <f t="shared" ref="F336:F344" si="16">E336*($F$13-1)*-1</f>
        <v>5.9</v>
      </c>
      <c r="G336" s="319">
        <v>0.22</v>
      </c>
    </row>
    <row r="337" spans="1:7" x14ac:dyDescent="0.3">
      <c r="A337" s="88"/>
      <c r="B337" s="40" t="s">
        <v>1410</v>
      </c>
      <c r="C337" s="137" t="s">
        <v>1411</v>
      </c>
      <c r="D337" s="351"/>
      <c r="E337" s="45">
        <v>9</v>
      </c>
      <c r="F337" s="38">
        <f t="shared" si="16"/>
        <v>9</v>
      </c>
      <c r="G337" s="319">
        <v>0.22</v>
      </c>
    </row>
    <row r="338" spans="1:7" x14ac:dyDescent="0.3">
      <c r="A338" s="88"/>
      <c r="B338" s="40" t="s">
        <v>1412</v>
      </c>
      <c r="C338" s="137" t="s">
        <v>1413</v>
      </c>
      <c r="D338" s="351"/>
      <c r="E338" s="45">
        <v>11</v>
      </c>
      <c r="F338" s="38">
        <f t="shared" si="16"/>
        <v>11</v>
      </c>
      <c r="G338" s="319">
        <v>0.22</v>
      </c>
    </row>
    <row r="339" spans="1:7" x14ac:dyDescent="0.3">
      <c r="A339" s="88"/>
      <c r="B339" s="40" t="s">
        <v>1414</v>
      </c>
      <c r="C339" s="137" t="s">
        <v>1415</v>
      </c>
      <c r="D339" s="351"/>
      <c r="E339" s="45">
        <v>15</v>
      </c>
      <c r="F339" s="38">
        <f t="shared" si="16"/>
        <v>15</v>
      </c>
      <c r="G339" s="319">
        <v>0.22</v>
      </c>
    </row>
    <row r="340" spans="1:7" x14ac:dyDescent="0.3">
      <c r="A340" s="88"/>
      <c r="B340" s="352" t="s">
        <v>44</v>
      </c>
      <c r="C340" s="353"/>
      <c r="D340" s="351"/>
      <c r="E340" s="45"/>
      <c r="F340" s="38">
        <f t="shared" si="16"/>
        <v>0</v>
      </c>
      <c r="G340" s="354"/>
    </row>
    <row r="341" spans="1:7" x14ac:dyDescent="0.3">
      <c r="A341" s="88"/>
      <c r="B341" s="40" t="s">
        <v>1416</v>
      </c>
      <c r="C341" s="137" t="s">
        <v>1417</v>
      </c>
      <c r="D341" s="82"/>
      <c r="E341" s="45">
        <v>5.9</v>
      </c>
      <c r="F341" s="38">
        <f t="shared" si="16"/>
        <v>5.9</v>
      </c>
      <c r="G341" s="319">
        <v>0.22</v>
      </c>
    </row>
    <row r="342" spans="1:7" x14ac:dyDescent="0.3">
      <c r="A342" s="88"/>
      <c r="B342" s="40" t="s">
        <v>1418</v>
      </c>
      <c r="C342" s="137" t="s">
        <v>1411</v>
      </c>
      <c r="D342" s="82"/>
      <c r="E342" s="45">
        <v>9</v>
      </c>
      <c r="F342" s="38">
        <f t="shared" si="16"/>
        <v>9</v>
      </c>
      <c r="G342" s="319">
        <v>0.22</v>
      </c>
    </row>
    <row r="343" spans="1:7" x14ac:dyDescent="0.3">
      <c r="A343" s="88"/>
      <c r="B343" s="40" t="s">
        <v>1419</v>
      </c>
      <c r="C343" s="137" t="s">
        <v>1413</v>
      </c>
      <c r="D343" s="82"/>
      <c r="E343" s="45">
        <v>11</v>
      </c>
      <c r="F343" s="38">
        <f t="shared" si="16"/>
        <v>11</v>
      </c>
      <c r="G343" s="319">
        <v>0.22</v>
      </c>
    </row>
    <row r="344" spans="1:7" x14ac:dyDescent="0.3">
      <c r="A344" s="88"/>
      <c r="B344" s="40" t="s">
        <v>1420</v>
      </c>
      <c r="C344" s="137" t="s">
        <v>1415</v>
      </c>
      <c r="D344" s="82"/>
      <c r="E344" s="45">
        <v>15</v>
      </c>
      <c r="F344" s="38">
        <f t="shared" si="16"/>
        <v>15</v>
      </c>
      <c r="G344" s="319">
        <v>0.22</v>
      </c>
    </row>
    <row r="345" spans="1:7" x14ac:dyDescent="0.3">
      <c r="A345" s="88"/>
      <c r="B345" s="65" t="s">
        <v>2354</v>
      </c>
      <c r="C345" s="139"/>
      <c r="D345" s="373"/>
      <c r="E345" s="48"/>
      <c r="F345" s="49"/>
      <c r="G345" s="416"/>
    </row>
    <row r="346" spans="1:7" x14ac:dyDescent="0.3">
      <c r="A346" s="88"/>
      <c r="B346" s="42" t="s">
        <v>2365</v>
      </c>
      <c r="C346" s="137" t="s">
        <v>2366</v>
      </c>
      <c r="D346" s="373"/>
      <c r="E346" s="48"/>
      <c r="F346" s="49"/>
      <c r="G346" s="416"/>
    </row>
    <row r="347" spans="1:7" x14ac:dyDescent="0.3">
      <c r="A347" s="88"/>
      <c r="B347" s="42" t="s">
        <v>2367</v>
      </c>
      <c r="C347" s="137" t="s">
        <v>2368</v>
      </c>
      <c r="D347" s="373"/>
      <c r="E347" s="48"/>
      <c r="F347" s="49"/>
      <c r="G347" s="416"/>
    </row>
    <row r="348" spans="1:7" x14ac:dyDescent="0.3">
      <c r="A348" s="88"/>
      <c r="B348" s="42" t="s">
        <v>2369</v>
      </c>
      <c r="C348" s="137" t="s">
        <v>2370</v>
      </c>
      <c r="D348" s="373"/>
      <c r="E348" s="48"/>
      <c r="F348" s="49"/>
      <c r="G348" s="416"/>
    </row>
    <row r="349" spans="1:7" ht="15" thickBot="1" x14ac:dyDescent="0.35">
      <c r="A349" s="74"/>
      <c r="B349" s="43" t="s">
        <v>2371</v>
      </c>
      <c r="C349" s="166" t="s">
        <v>2372</v>
      </c>
      <c r="D349" s="213"/>
      <c r="E349" s="474"/>
      <c r="F349" s="492"/>
      <c r="G349" s="324"/>
    </row>
    <row r="350" spans="1:7" x14ac:dyDescent="0.3">
      <c r="A350" s="502"/>
      <c r="B350" s="52" t="s">
        <v>1421</v>
      </c>
      <c r="C350" s="53"/>
      <c r="D350" s="108"/>
      <c r="E350" s="28" t="s">
        <v>12</v>
      </c>
      <c r="F350" s="29" t="s">
        <v>13</v>
      </c>
      <c r="G350" s="588" t="s">
        <v>14</v>
      </c>
    </row>
    <row r="351" spans="1:7" ht="15" thickBot="1" x14ac:dyDescent="0.35">
      <c r="A351" s="30"/>
      <c r="B351" s="56" t="s">
        <v>1422</v>
      </c>
      <c r="C351" s="57" t="s">
        <v>1423</v>
      </c>
      <c r="D351" s="109"/>
      <c r="E351" s="34" t="s">
        <v>16</v>
      </c>
      <c r="F351" s="35" t="s">
        <v>16</v>
      </c>
      <c r="G351" s="610"/>
    </row>
    <row r="352" spans="1:7" x14ac:dyDescent="0.3">
      <c r="A352" s="30"/>
      <c r="B352" s="36" t="s">
        <v>1536</v>
      </c>
      <c r="C352" s="168" t="s">
        <v>1424</v>
      </c>
      <c r="D352" s="233"/>
      <c r="E352" s="45">
        <v>20</v>
      </c>
      <c r="F352" s="454">
        <f>E352*($F$13-1)*-1</f>
        <v>20</v>
      </c>
      <c r="G352" s="319">
        <v>0.22</v>
      </c>
    </row>
    <row r="353" spans="1:7" x14ac:dyDescent="0.3">
      <c r="A353" s="30"/>
      <c r="B353" s="40" t="s">
        <v>1537</v>
      </c>
      <c r="C353" s="137" t="s">
        <v>1425</v>
      </c>
      <c r="D353" s="133"/>
      <c r="E353" s="45">
        <v>24</v>
      </c>
      <c r="F353" s="554">
        <f>E353*($F$13-1)*-1</f>
        <v>24</v>
      </c>
      <c r="G353" s="319">
        <v>0.22</v>
      </c>
    </row>
    <row r="354" spans="1:7" x14ac:dyDescent="0.3">
      <c r="A354" s="30"/>
      <c r="B354" s="126" t="s">
        <v>1538</v>
      </c>
      <c r="C354" s="596" t="s">
        <v>1541</v>
      </c>
      <c r="D354" s="597"/>
      <c r="E354" s="376"/>
      <c r="F354" s="454"/>
      <c r="G354" s="319">
        <v>0.22</v>
      </c>
    </row>
    <row r="355" spans="1:7" x14ac:dyDescent="0.3">
      <c r="A355" s="30"/>
      <c r="B355" s="126" t="s">
        <v>2373</v>
      </c>
      <c r="C355" s="596" t="s">
        <v>1542</v>
      </c>
      <c r="D355" s="597"/>
      <c r="E355" s="48"/>
      <c r="F355" s="554"/>
      <c r="G355" s="319">
        <v>0.22</v>
      </c>
    </row>
    <row r="356" spans="1:7" x14ac:dyDescent="0.3">
      <c r="A356" s="30"/>
      <c r="B356" s="382" t="s">
        <v>1539</v>
      </c>
      <c r="C356" s="596" t="s">
        <v>1543</v>
      </c>
      <c r="D356" s="597"/>
      <c r="E356" s="48"/>
      <c r="F356" s="554"/>
      <c r="G356" s="319">
        <v>0.22</v>
      </c>
    </row>
    <row r="357" spans="1:7" x14ac:dyDescent="0.3">
      <c r="A357" s="30"/>
      <c r="B357" s="126" t="s">
        <v>1540</v>
      </c>
      <c r="C357" s="596" t="s">
        <v>1544</v>
      </c>
      <c r="D357" s="597"/>
      <c r="E357" s="48"/>
      <c r="F357" s="554"/>
      <c r="G357" s="319">
        <v>0.22</v>
      </c>
    </row>
    <row r="358" spans="1:7" x14ac:dyDescent="0.3">
      <c r="A358" s="30"/>
      <c r="B358" s="377" t="s">
        <v>23</v>
      </c>
      <c r="C358" s="514"/>
      <c r="D358" s="515"/>
      <c r="E358" s="48"/>
      <c r="F358" s="554"/>
      <c r="G358" s="319"/>
    </row>
    <row r="359" spans="1:7" x14ac:dyDescent="0.3">
      <c r="A359" s="30"/>
      <c r="B359" s="126" t="s">
        <v>1545</v>
      </c>
      <c r="C359" s="596" t="s">
        <v>1548</v>
      </c>
      <c r="D359" s="597"/>
      <c r="E359" s="48"/>
      <c r="F359" s="554"/>
      <c r="G359" s="319"/>
    </row>
    <row r="360" spans="1:7" x14ac:dyDescent="0.3">
      <c r="A360" s="30"/>
      <c r="B360" s="452" t="s">
        <v>2374</v>
      </c>
      <c r="C360" s="596" t="s">
        <v>1549</v>
      </c>
      <c r="D360" s="597"/>
      <c r="E360" s="48"/>
      <c r="F360" s="554"/>
      <c r="G360" s="319"/>
    </row>
    <row r="361" spans="1:7" x14ac:dyDescent="0.3">
      <c r="A361" s="30"/>
      <c r="B361" s="382" t="s">
        <v>1546</v>
      </c>
      <c r="C361" s="596" t="s">
        <v>1550</v>
      </c>
      <c r="D361" s="597"/>
      <c r="E361" s="48"/>
      <c r="F361" s="554"/>
      <c r="G361" s="319"/>
    </row>
    <row r="362" spans="1:7" x14ac:dyDescent="0.3">
      <c r="A362" s="30"/>
      <c r="B362" s="382" t="s">
        <v>1547</v>
      </c>
      <c r="C362" s="596" t="s">
        <v>1551</v>
      </c>
      <c r="D362" s="597"/>
      <c r="E362" s="48"/>
      <c r="F362" s="554"/>
      <c r="G362" s="319"/>
    </row>
    <row r="363" spans="1:7" x14ac:dyDescent="0.3">
      <c r="A363" s="30"/>
      <c r="B363" s="378" t="s">
        <v>1552</v>
      </c>
      <c r="C363" s="514"/>
      <c r="D363" s="515"/>
      <c r="E363" s="48"/>
      <c r="F363" s="554"/>
      <c r="G363" s="319"/>
    </row>
    <row r="364" spans="1:7" x14ac:dyDescent="0.3">
      <c r="A364" s="30"/>
      <c r="B364" s="126" t="s">
        <v>1553</v>
      </c>
      <c r="C364" s="596" t="s">
        <v>1556</v>
      </c>
      <c r="D364" s="597"/>
      <c r="E364" s="48"/>
      <c r="F364" s="554"/>
      <c r="G364" s="319"/>
    </row>
    <row r="365" spans="1:7" x14ac:dyDescent="0.3">
      <c r="A365" s="30"/>
      <c r="B365" s="126" t="s">
        <v>2375</v>
      </c>
      <c r="C365" s="596" t="s">
        <v>1557</v>
      </c>
      <c r="D365" s="597"/>
      <c r="E365" s="48"/>
      <c r="F365" s="554"/>
      <c r="G365" s="319"/>
    </row>
    <row r="366" spans="1:7" x14ac:dyDescent="0.3">
      <c r="A366" s="30"/>
      <c r="B366" s="126" t="s">
        <v>1554</v>
      </c>
      <c r="C366" s="596" t="s">
        <v>1558</v>
      </c>
      <c r="D366" s="597"/>
      <c r="E366" s="48"/>
      <c r="F366" s="554"/>
      <c r="G366" s="319"/>
    </row>
    <row r="367" spans="1:7" x14ac:dyDescent="0.3">
      <c r="A367" s="30"/>
      <c r="B367" s="544" t="s">
        <v>1555</v>
      </c>
      <c r="C367" s="596" t="s">
        <v>1559</v>
      </c>
      <c r="D367" s="597"/>
      <c r="E367" s="48"/>
      <c r="F367" s="554"/>
      <c r="G367" s="319">
        <v>0.22</v>
      </c>
    </row>
    <row r="368" spans="1:7" ht="15" thickBot="1" x14ac:dyDescent="0.35">
      <c r="A368" s="30"/>
      <c r="B368" s="545"/>
      <c r="C368" s="129"/>
      <c r="D368" s="546"/>
      <c r="E368" s="474"/>
      <c r="F368" s="516"/>
      <c r="G368" s="324">
        <v>0.22</v>
      </c>
    </row>
    <row r="369" spans="1:7" x14ac:dyDescent="0.3">
      <c r="A369" s="51"/>
      <c r="B369" s="91" t="s">
        <v>1426</v>
      </c>
      <c r="C369" s="86"/>
      <c r="D369" s="118"/>
      <c r="E369" s="76" t="s">
        <v>12</v>
      </c>
      <c r="F369" s="98" t="s">
        <v>13</v>
      </c>
      <c r="G369" s="589" t="s">
        <v>14</v>
      </c>
    </row>
    <row r="370" spans="1:7" ht="15" thickBot="1" x14ac:dyDescent="0.35">
      <c r="A370" s="30"/>
      <c r="B370" s="91" t="s">
        <v>1427</v>
      </c>
      <c r="C370" s="92" t="s">
        <v>1423</v>
      </c>
      <c r="D370" s="357"/>
      <c r="E370" s="34" t="s">
        <v>16</v>
      </c>
      <c r="F370" s="35" t="s">
        <v>16</v>
      </c>
      <c r="G370" s="610"/>
    </row>
    <row r="371" spans="1:7" x14ac:dyDescent="0.3">
      <c r="A371" s="30"/>
      <c r="B371" s="110" t="s">
        <v>52</v>
      </c>
      <c r="C371" s="163"/>
      <c r="D371" s="358"/>
      <c r="E371" s="165"/>
      <c r="F371" s="551"/>
      <c r="G371" s="335"/>
    </row>
    <row r="372" spans="1:7" x14ac:dyDescent="0.3">
      <c r="A372" s="30"/>
      <c r="B372" s="40" t="s">
        <v>1428</v>
      </c>
      <c r="C372" s="137" t="s">
        <v>1429</v>
      </c>
      <c r="D372" s="234"/>
      <c r="E372" s="45">
        <v>12.72</v>
      </c>
      <c r="F372" s="454">
        <f t="shared" ref="F372:F378" si="17">E372*($F$13-1)*-1</f>
        <v>12.72</v>
      </c>
      <c r="G372" s="319">
        <v>0.22</v>
      </c>
    </row>
    <row r="373" spans="1:7" x14ac:dyDescent="0.3">
      <c r="A373" s="30"/>
      <c r="B373" s="40" t="s">
        <v>1430</v>
      </c>
      <c r="C373" s="137" t="s">
        <v>1431</v>
      </c>
      <c r="D373" s="234"/>
      <c r="E373" s="45">
        <v>18.59</v>
      </c>
      <c r="F373" s="454">
        <f t="shared" si="17"/>
        <v>18.59</v>
      </c>
      <c r="G373" s="319">
        <v>0.22</v>
      </c>
    </row>
    <row r="374" spans="1:7" x14ac:dyDescent="0.3">
      <c r="A374" s="30"/>
      <c r="B374" s="40" t="s">
        <v>1432</v>
      </c>
      <c r="C374" s="137" t="s">
        <v>1433</v>
      </c>
      <c r="D374" s="133"/>
      <c r="E374" s="45">
        <v>27.98</v>
      </c>
      <c r="F374" s="454">
        <f t="shared" si="17"/>
        <v>27.98</v>
      </c>
      <c r="G374" s="319">
        <v>0.22</v>
      </c>
    </row>
    <row r="375" spans="1:7" x14ac:dyDescent="0.3">
      <c r="A375" s="30"/>
      <c r="B375" s="40" t="s">
        <v>1434</v>
      </c>
      <c r="C375" s="137" t="s">
        <v>1435</v>
      </c>
      <c r="D375" s="135"/>
      <c r="E375" s="45">
        <v>33.840000000000003</v>
      </c>
      <c r="F375" s="454">
        <f t="shared" si="17"/>
        <v>33.840000000000003</v>
      </c>
      <c r="G375" s="319">
        <v>0.22</v>
      </c>
    </row>
    <row r="376" spans="1:7" x14ac:dyDescent="0.3">
      <c r="A376" s="30"/>
      <c r="B376" s="65" t="s">
        <v>1436</v>
      </c>
      <c r="C376" s="139"/>
      <c r="D376" s="135"/>
      <c r="E376" s="45"/>
      <c r="F376" s="454"/>
      <c r="G376" s="319"/>
    </row>
    <row r="377" spans="1:7" x14ac:dyDescent="0.3">
      <c r="A377" s="30"/>
      <c r="B377" s="126" t="s">
        <v>1437</v>
      </c>
      <c r="C377" s="379" t="s">
        <v>1438</v>
      </c>
      <c r="D377" s="373"/>
      <c r="E377" s="45">
        <v>49.39</v>
      </c>
      <c r="F377" s="454">
        <f t="shared" si="17"/>
        <v>49.39</v>
      </c>
      <c r="G377" s="552">
        <v>0.22</v>
      </c>
    </row>
    <row r="378" spans="1:7" x14ac:dyDescent="0.3">
      <c r="A378" s="30"/>
      <c r="B378" s="126" t="s">
        <v>1439</v>
      </c>
      <c r="C378" s="379" t="s">
        <v>1440</v>
      </c>
      <c r="D378" s="373"/>
      <c r="E378" s="45">
        <v>56.41</v>
      </c>
      <c r="F378" s="454">
        <f t="shared" si="17"/>
        <v>56.41</v>
      </c>
      <c r="G378" s="552">
        <v>0.22</v>
      </c>
    </row>
    <row r="379" spans="1:7" x14ac:dyDescent="0.3">
      <c r="A379" s="30"/>
      <c r="B379" s="65" t="s">
        <v>44</v>
      </c>
      <c r="C379" s="139"/>
      <c r="D379" s="373"/>
      <c r="E379" s="45"/>
      <c r="F379" s="454"/>
      <c r="G379" s="552"/>
    </row>
    <row r="380" spans="1:7" x14ac:dyDescent="0.3">
      <c r="A380" s="30"/>
      <c r="B380" s="382" t="s">
        <v>1441</v>
      </c>
      <c r="C380" s="379" t="s">
        <v>1442</v>
      </c>
      <c r="D380" s="373"/>
      <c r="E380" s="45">
        <v>12.72</v>
      </c>
      <c r="F380" s="454">
        <f t="shared" ref="F380:F389" si="18">E380*($F$13-1)*-1</f>
        <v>12.72</v>
      </c>
      <c r="G380" s="552">
        <v>0.22</v>
      </c>
    </row>
    <row r="381" spans="1:7" x14ac:dyDescent="0.3">
      <c r="A381" s="30"/>
      <c r="B381" s="382" t="s">
        <v>1443</v>
      </c>
      <c r="C381" s="379" t="s">
        <v>1444</v>
      </c>
      <c r="D381" s="373"/>
      <c r="E381" s="45">
        <v>18.59</v>
      </c>
      <c r="F381" s="454">
        <f t="shared" si="18"/>
        <v>18.59</v>
      </c>
      <c r="G381" s="552">
        <v>0.22</v>
      </c>
    </row>
    <row r="382" spans="1:7" x14ac:dyDescent="0.3">
      <c r="A382" s="30"/>
      <c r="B382" s="382" t="s">
        <v>1445</v>
      </c>
      <c r="C382" s="379" t="s">
        <v>1446</v>
      </c>
      <c r="D382" s="373"/>
      <c r="E382" s="45">
        <v>26.77</v>
      </c>
      <c r="F382" s="454">
        <f t="shared" si="18"/>
        <v>26.77</v>
      </c>
      <c r="G382" s="552">
        <v>0.22</v>
      </c>
    </row>
    <row r="383" spans="1:7" x14ac:dyDescent="0.3">
      <c r="A383" s="30"/>
      <c r="B383" s="126" t="s">
        <v>1447</v>
      </c>
      <c r="C383" s="379" t="s">
        <v>1448</v>
      </c>
      <c r="D383" s="373"/>
      <c r="E383" s="45">
        <v>33.840000000000003</v>
      </c>
      <c r="F383" s="454">
        <f t="shared" si="18"/>
        <v>33.840000000000003</v>
      </c>
      <c r="G383" s="552">
        <v>0.22</v>
      </c>
    </row>
    <row r="384" spans="1:7" x14ac:dyDescent="0.3">
      <c r="A384" s="30"/>
      <c r="B384" s="65" t="s">
        <v>1449</v>
      </c>
      <c r="C384" s="139"/>
      <c r="D384" s="135"/>
      <c r="E384" s="45"/>
      <c r="F384" s="454"/>
      <c r="G384" s="552"/>
    </row>
    <row r="385" spans="1:7" x14ac:dyDescent="0.3">
      <c r="A385" s="30"/>
      <c r="B385" s="126" t="s">
        <v>1450</v>
      </c>
      <c r="C385" s="379" t="s">
        <v>1451</v>
      </c>
      <c r="D385" s="373"/>
      <c r="E385" s="45">
        <v>49.39</v>
      </c>
      <c r="F385" s="454">
        <f t="shared" si="18"/>
        <v>49.39</v>
      </c>
      <c r="G385" s="552">
        <v>0.22</v>
      </c>
    </row>
    <row r="386" spans="1:7" x14ac:dyDescent="0.3">
      <c r="A386" s="30"/>
      <c r="B386" s="126" t="s">
        <v>1452</v>
      </c>
      <c r="C386" s="379" t="s">
        <v>1453</v>
      </c>
      <c r="D386" s="373"/>
      <c r="E386" s="45">
        <v>56.41</v>
      </c>
      <c r="F386" s="454">
        <f t="shared" si="18"/>
        <v>56.41</v>
      </c>
      <c r="G386" s="552">
        <v>0.22</v>
      </c>
    </row>
    <row r="387" spans="1:7" x14ac:dyDescent="0.3">
      <c r="A387" s="30"/>
      <c r="B387" s="378" t="s">
        <v>1454</v>
      </c>
      <c r="C387" s="380"/>
      <c r="D387" s="373"/>
      <c r="E387" s="45"/>
      <c r="F387" s="454"/>
      <c r="G387" s="552"/>
    </row>
    <row r="388" spans="1:7" x14ac:dyDescent="0.3">
      <c r="A388" s="30"/>
      <c r="B388" s="40" t="s">
        <v>1455</v>
      </c>
      <c r="C388" s="137" t="s">
        <v>1456</v>
      </c>
      <c r="D388" s="135"/>
      <c r="E388" s="45">
        <v>37.270000000000003</v>
      </c>
      <c r="F388" s="454">
        <f t="shared" si="18"/>
        <v>37.270000000000003</v>
      </c>
      <c r="G388" s="319">
        <v>0.22</v>
      </c>
    </row>
    <row r="389" spans="1:7" ht="15" thickBot="1" x14ac:dyDescent="0.35">
      <c r="A389" s="30"/>
      <c r="B389" s="43" t="s">
        <v>1457</v>
      </c>
      <c r="C389" s="166" t="s">
        <v>1458</v>
      </c>
      <c r="D389" s="167"/>
      <c r="E389" s="474">
        <v>44.33</v>
      </c>
      <c r="F389" s="516">
        <f t="shared" si="18"/>
        <v>44.33</v>
      </c>
      <c r="G389" s="324">
        <v>0.22</v>
      </c>
    </row>
    <row r="390" spans="1:7" x14ac:dyDescent="0.3">
      <c r="A390" s="85"/>
      <c r="B390" s="91" t="s">
        <v>1459</v>
      </c>
      <c r="C390" s="86"/>
      <c r="D390" s="118"/>
      <c r="E390" s="76" t="s">
        <v>12</v>
      </c>
      <c r="F390" s="98" t="s">
        <v>13</v>
      </c>
      <c r="G390" s="589" t="s">
        <v>14</v>
      </c>
    </row>
    <row r="391" spans="1:7" ht="15" thickBot="1" x14ac:dyDescent="0.35">
      <c r="A391" s="88"/>
      <c r="B391" s="91" t="s">
        <v>1460</v>
      </c>
      <c r="C391" s="92" t="s">
        <v>1423</v>
      </c>
      <c r="D391" s="357"/>
      <c r="E391" s="34" t="s">
        <v>16</v>
      </c>
      <c r="F391" s="35" t="s">
        <v>16</v>
      </c>
      <c r="G391" s="610"/>
    </row>
    <row r="392" spans="1:7" x14ac:dyDescent="0.3">
      <c r="A392" s="88"/>
      <c r="B392" s="555" t="s">
        <v>1461</v>
      </c>
      <c r="C392" s="163" t="s">
        <v>1462</v>
      </c>
      <c r="D392" s="360"/>
      <c r="E392" s="361">
        <v>15</v>
      </c>
      <c r="F392" s="553">
        <f t="shared" ref="F392:F393" si="19">E392*($F$13-1)*-1</f>
        <v>15</v>
      </c>
      <c r="G392" s="319">
        <v>0.22</v>
      </c>
    </row>
    <row r="393" spans="1:7" x14ac:dyDescent="0.3">
      <c r="A393" s="88"/>
      <c r="B393" s="200" t="s">
        <v>1463</v>
      </c>
      <c r="C393" s="168" t="s">
        <v>1464</v>
      </c>
      <c r="D393" s="362"/>
      <c r="E393" s="45">
        <v>16</v>
      </c>
      <c r="F393" s="554">
        <f t="shared" si="19"/>
        <v>16</v>
      </c>
      <c r="G393" s="319">
        <v>0.22</v>
      </c>
    </row>
    <row r="394" spans="1:7" x14ac:dyDescent="0.3">
      <c r="A394" s="88"/>
      <c r="B394" s="42" t="s">
        <v>1465</v>
      </c>
      <c r="C394" s="168" t="s">
        <v>1466</v>
      </c>
      <c r="D394" s="233"/>
      <c r="E394" s="90">
        <v>22</v>
      </c>
      <c r="F394" s="454">
        <f>E394*($F$13-1)*-1</f>
        <v>22</v>
      </c>
      <c r="G394" s="319">
        <v>0.22</v>
      </c>
    </row>
    <row r="395" spans="1:7" x14ac:dyDescent="0.3">
      <c r="A395" s="88"/>
      <c r="B395" s="40" t="s">
        <v>1467</v>
      </c>
      <c r="C395" s="137" t="s">
        <v>1468</v>
      </c>
      <c r="D395" s="133"/>
      <c r="E395" s="45">
        <v>38</v>
      </c>
      <c r="F395" s="454">
        <f>E395*($F$13-1)*-1</f>
        <v>38</v>
      </c>
      <c r="G395" s="319">
        <v>0.22</v>
      </c>
    </row>
    <row r="396" spans="1:7" x14ac:dyDescent="0.3">
      <c r="A396" s="88"/>
      <c r="B396" s="83" t="s">
        <v>1469</v>
      </c>
      <c r="C396" s="137" t="s">
        <v>2425</v>
      </c>
      <c r="D396" s="135"/>
      <c r="E396" s="45">
        <v>38</v>
      </c>
      <c r="F396" s="454">
        <f>E396*($F$13-1)*-1</f>
        <v>38</v>
      </c>
      <c r="G396" s="319">
        <v>0.22</v>
      </c>
    </row>
    <row r="397" spans="1:7" x14ac:dyDescent="0.3">
      <c r="A397" s="88"/>
      <c r="B397" s="40" t="s">
        <v>1470</v>
      </c>
      <c r="C397" s="137" t="s">
        <v>2426</v>
      </c>
      <c r="D397" s="133"/>
      <c r="E397" s="45">
        <v>39.5</v>
      </c>
      <c r="F397" s="554">
        <f>E397*($F$13-1)*-1</f>
        <v>39.5</v>
      </c>
      <c r="G397" s="319">
        <v>0.22</v>
      </c>
    </row>
    <row r="398" spans="1:7" x14ac:dyDescent="0.3">
      <c r="A398" s="88"/>
      <c r="B398" s="41" t="s">
        <v>23</v>
      </c>
      <c r="C398" s="137"/>
      <c r="D398" s="133"/>
      <c r="E398" s="45"/>
      <c r="F398" s="554"/>
      <c r="G398" s="319"/>
    </row>
    <row r="399" spans="1:7" x14ac:dyDescent="0.3">
      <c r="A399" s="88"/>
      <c r="B399" s="40" t="s">
        <v>1471</v>
      </c>
      <c r="C399" s="137" t="s">
        <v>1472</v>
      </c>
      <c r="D399" s="133"/>
      <c r="E399" s="45">
        <v>58</v>
      </c>
      <c r="F399" s="554">
        <f t="shared" ref="F399:F406" si="20">E399*($F$13-1)*-1</f>
        <v>58</v>
      </c>
      <c r="G399" s="319">
        <v>0.22</v>
      </c>
    </row>
    <row r="400" spans="1:7" x14ac:dyDescent="0.3">
      <c r="A400" s="88"/>
      <c r="B400" s="83" t="s">
        <v>1473</v>
      </c>
      <c r="C400" s="137" t="s">
        <v>2427</v>
      </c>
      <c r="D400" s="133"/>
      <c r="E400" s="45">
        <v>58</v>
      </c>
      <c r="F400" s="554">
        <f t="shared" si="20"/>
        <v>58</v>
      </c>
      <c r="G400" s="319">
        <v>0.22</v>
      </c>
    </row>
    <row r="401" spans="1:7" x14ac:dyDescent="0.3">
      <c r="A401" s="88"/>
      <c r="B401" s="40" t="s">
        <v>1474</v>
      </c>
      <c r="C401" s="137" t="s">
        <v>2428</v>
      </c>
      <c r="D401" s="133"/>
      <c r="E401" s="45">
        <v>59.5</v>
      </c>
      <c r="F401" s="454">
        <f t="shared" si="20"/>
        <v>59.5</v>
      </c>
      <c r="G401" s="319">
        <v>0.22</v>
      </c>
    </row>
    <row r="402" spans="1:7" x14ac:dyDescent="0.3">
      <c r="A402" s="363"/>
      <c r="B402" s="41" t="s">
        <v>1475</v>
      </c>
      <c r="C402" s="137"/>
      <c r="D402" s="133"/>
      <c r="E402" s="45"/>
      <c r="F402" s="454"/>
      <c r="G402" s="319"/>
    </row>
    <row r="403" spans="1:7" x14ac:dyDescent="0.3">
      <c r="A403" s="88"/>
      <c r="B403" s="40" t="s">
        <v>1476</v>
      </c>
      <c r="C403" s="137" t="s">
        <v>1477</v>
      </c>
      <c r="D403" s="133"/>
      <c r="E403" s="45"/>
      <c r="F403" s="454"/>
      <c r="G403" s="319">
        <v>0.22</v>
      </c>
    </row>
    <row r="404" spans="1:7" x14ac:dyDescent="0.3">
      <c r="A404" s="88"/>
      <c r="B404" s="83" t="s">
        <v>1478</v>
      </c>
      <c r="C404" s="137" t="s">
        <v>2430</v>
      </c>
      <c r="D404" s="133"/>
      <c r="E404" s="45"/>
      <c r="F404" s="454"/>
      <c r="G404" s="319">
        <v>0.22</v>
      </c>
    </row>
    <row r="405" spans="1:7" x14ac:dyDescent="0.3">
      <c r="A405" s="364"/>
      <c r="B405" s="42" t="s">
        <v>1479</v>
      </c>
      <c r="C405" s="139" t="s">
        <v>2429</v>
      </c>
      <c r="D405" s="135"/>
      <c r="E405" s="48"/>
      <c r="F405" s="454"/>
      <c r="G405" s="319">
        <v>0.22</v>
      </c>
    </row>
    <row r="406" spans="1:7" ht="15" thickBot="1" x14ac:dyDescent="0.35">
      <c r="A406" s="365"/>
      <c r="B406" s="43" t="s">
        <v>1480</v>
      </c>
      <c r="C406" s="166" t="s">
        <v>1481</v>
      </c>
      <c r="D406" s="167"/>
      <c r="E406" s="474">
        <v>23.04</v>
      </c>
      <c r="F406" s="516">
        <f t="shared" si="20"/>
        <v>23.04</v>
      </c>
      <c r="G406" s="324">
        <v>0</v>
      </c>
    </row>
    <row r="407" spans="1:7" x14ac:dyDescent="0.3">
      <c r="A407" s="30"/>
      <c r="B407" s="91" t="s">
        <v>917</v>
      </c>
      <c r="C407" s="86"/>
      <c r="D407" s="118"/>
      <c r="E407" s="76" t="s">
        <v>12</v>
      </c>
      <c r="F407" s="98" t="s">
        <v>13</v>
      </c>
      <c r="G407" s="589" t="s">
        <v>14</v>
      </c>
    </row>
    <row r="408" spans="1:7" ht="15" thickBot="1" x14ac:dyDescent="0.35">
      <c r="A408" s="30"/>
      <c r="B408" s="91" t="s">
        <v>1482</v>
      </c>
      <c r="C408" s="92"/>
      <c r="D408" s="357"/>
      <c r="E408" s="34" t="s">
        <v>16</v>
      </c>
      <c r="F408" s="35" t="s">
        <v>16</v>
      </c>
      <c r="G408" s="610"/>
    </row>
    <row r="409" spans="1:7" x14ac:dyDescent="0.3">
      <c r="A409" s="30"/>
      <c r="B409" s="94" t="s">
        <v>1560</v>
      </c>
      <c r="C409" s="366" t="s">
        <v>1483</v>
      </c>
      <c r="D409" s="367"/>
      <c r="E409" s="165">
        <v>31</v>
      </c>
      <c r="F409" s="551">
        <f t="shared" ref="F409:F412" si="21">E409*($F$13-1)*-1</f>
        <v>31</v>
      </c>
      <c r="G409" s="335">
        <v>0.22</v>
      </c>
    </row>
    <row r="410" spans="1:7" x14ac:dyDescent="0.3">
      <c r="A410" s="30"/>
      <c r="B410" s="40" t="s">
        <v>1561</v>
      </c>
      <c r="C410" s="368" t="s">
        <v>1484</v>
      </c>
      <c r="D410" s="369"/>
      <c r="E410" s="45">
        <v>31</v>
      </c>
      <c r="F410" s="454">
        <f t="shared" si="21"/>
        <v>31</v>
      </c>
      <c r="G410" s="319">
        <v>0.22</v>
      </c>
    </row>
    <row r="411" spans="1:7" x14ac:dyDescent="0.3">
      <c r="A411" s="30"/>
      <c r="B411" s="40" t="s">
        <v>1562</v>
      </c>
      <c r="C411" s="368" t="s">
        <v>1485</v>
      </c>
      <c r="D411" s="369"/>
      <c r="E411" s="45">
        <v>31</v>
      </c>
      <c r="F411" s="454">
        <f t="shared" si="21"/>
        <v>31</v>
      </c>
      <c r="G411" s="319">
        <v>0.22</v>
      </c>
    </row>
    <row r="412" spans="1:7" ht="15" thickBot="1" x14ac:dyDescent="0.35">
      <c r="A412" s="74"/>
      <c r="B412" s="43" t="s">
        <v>1563</v>
      </c>
      <c r="C412" s="370" t="s">
        <v>1486</v>
      </c>
      <c r="D412" s="371"/>
      <c r="E412" s="474">
        <v>35</v>
      </c>
      <c r="F412" s="516">
        <f t="shared" si="21"/>
        <v>35</v>
      </c>
      <c r="G412" s="324">
        <v>0.22</v>
      </c>
    </row>
    <row r="413" spans="1:7" x14ac:dyDescent="0.3">
      <c r="A413" s="30"/>
      <c r="B413" s="91" t="s">
        <v>1569</v>
      </c>
      <c r="C413" s="86"/>
      <c r="D413" s="118"/>
      <c r="E413" s="76" t="s">
        <v>12</v>
      </c>
      <c r="F413" s="98" t="s">
        <v>13</v>
      </c>
      <c r="G413" s="589" t="s">
        <v>14</v>
      </c>
    </row>
    <row r="414" spans="1:7" ht="15" thickBot="1" x14ac:dyDescent="0.35">
      <c r="A414" s="30"/>
      <c r="B414" s="91" t="s">
        <v>1564</v>
      </c>
      <c r="C414" s="92"/>
      <c r="D414" s="357"/>
      <c r="E414" s="34" t="s">
        <v>16</v>
      </c>
      <c r="F414" s="35" t="s">
        <v>16</v>
      </c>
      <c r="G414" s="610"/>
    </row>
    <row r="415" spans="1:7" x14ac:dyDescent="0.3">
      <c r="A415" s="30"/>
      <c r="B415" s="527" t="s">
        <v>1565</v>
      </c>
      <c r="C415" s="643" t="s">
        <v>1570</v>
      </c>
      <c r="D415" s="643"/>
      <c r="E415" s="165"/>
      <c r="F415" s="100"/>
      <c r="G415" s="335"/>
    </row>
    <row r="416" spans="1:7" x14ac:dyDescent="0.3">
      <c r="A416" s="30"/>
      <c r="B416" s="126" t="s">
        <v>1566</v>
      </c>
      <c r="C416" s="642" t="s">
        <v>1571</v>
      </c>
      <c r="D416" s="642"/>
      <c r="E416" s="45"/>
      <c r="F416" s="38"/>
      <c r="G416" s="319"/>
    </row>
    <row r="417" spans="1:7" x14ac:dyDescent="0.3">
      <c r="A417" s="30"/>
      <c r="B417" s="126" t="s">
        <v>1567</v>
      </c>
      <c r="C417" s="642" t="s">
        <v>1572</v>
      </c>
      <c r="D417" s="642"/>
      <c r="E417" s="45"/>
      <c r="F417" s="38"/>
      <c r="G417" s="319"/>
    </row>
    <row r="418" spans="1:7" ht="15" thickBot="1" x14ac:dyDescent="0.35">
      <c r="A418" s="502"/>
      <c r="B418" s="260" t="s">
        <v>1568</v>
      </c>
      <c r="C418" s="641" t="s">
        <v>1573</v>
      </c>
      <c r="D418" s="641"/>
      <c r="E418" s="474"/>
      <c r="F418" s="492"/>
      <c r="G418" s="324"/>
    </row>
    <row r="419" spans="1:7" x14ac:dyDescent="0.3">
      <c r="A419" s="85"/>
      <c r="B419" s="52" t="s">
        <v>1487</v>
      </c>
      <c r="C419" s="53"/>
      <c r="D419" s="108"/>
      <c r="E419" s="28" t="s">
        <v>12</v>
      </c>
      <c r="F419" s="29" t="s">
        <v>13</v>
      </c>
      <c r="G419" s="588" t="s">
        <v>14</v>
      </c>
    </row>
    <row r="420" spans="1:7" ht="15" thickBot="1" x14ac:dyDescent="0.35">
      <c r="A420" s="88"/>
      <c r="B420" s="56" t="s">
        <v>1488</v>
      </c>
      <c r="C420" s="57"/>
      <c r="D420" s="109"/>
      <c r="E420" s="66" t="s">
        <v>16</v>
      </c>
      <c r="F420" s="60" t="s">
        <v>16</v>
      </c>
      <c r="G420" s="610"/>
    </row>
    <row r="421" spans="1:7" x14ac:dyDescent="0.3">
      <c r="A421" s="88"/>
      <c r="B421" s="110" t="s">
        <v>52</v>
      </c>
      <c r="C421" s="366"/>
      <c r="D421" s="217"/>
      <c r="E421" s="165"/>
      <c r="F421" s="551"/>
      <c r="G421" s="319"/>
    </row>
    <row r="422" spans="1:7" x14ac:dyDescent="0.3">
      <c r="A422" s="88"/>
      <c r="B422" s="40" t="s">
        <v>1489</v>
      </c>
      <c r="C422" s="368" t="s">
        <v>1490</v>
      </c>
      <c r="D422" s="82"/>
      <c r="E422" s="45">
        <v>41.3</v>
      </c>
      <c r="F422" s="454">
        <f t="shared" ref="F422:F435" si="22">E422*($F$13-1)*-1</f>
        <v>41.3</v>
      </c>
      <c r="G422" s="319">
        <v>0.22</v>
      </c>
    </row>
    <row r="423" spans="1:7" x14ac:dyDescent="0.3">
      <c r="A423" s="88"/>
      <c r="B423" s="40" t="s">
        <v>1491</v>
      </c>
      <c r="C423" s="368" t="s">
        <v>1492</v>
      </c>
      <c r="D423" s="82"/>
      <c r="E423" s="45">
        <v>42.66</v>
      </c>
      <c r="F423" s="454">
        <f t="shared" si="22"/>
        <v>42.66</v>
      </c>
      <c r="G423" s="319">
        <v>0.22</v>
      </c>
    </row>
    <row r="424" spans="1:7" x14ac:dyDescent="0.3">
      <c r="A424" s="88"/>
      <c r="B424" s="65" t="s">
        <v>1493</v>
      </c>
      <c r="C424" s="372"/>
      <c r="D424" s="373"/>
      <c r="E424" s="45"/>
      <c r="F424" s="454"/>
      <c r="G424" s="319"/>
    </row>
    <row r="425" spans="1:7" x14ac:dyDescent="0.3">
      <c r="A425" s="88"/>
      <c r="B425" s="382" t="s">
        <v>1494</v>
      </c>
      <c r="C425" s="368" t="s">
        <v>1495</v>
      </c>
      <c r="D425" s="373"/>
      <c r="E425" s="45">
        <v>65.8</v>
      </c>
      <c r="F425" s="454">
        <f t="shared" si="22"/>
        <v>65.8</v>
      </c>
      <c r="G425" s="552">
        <v>0.22</v>
      </c>
    </row>
    <row r="426" spans="1:7" x14ac:dyDescent="0.3">
      <c r="A426" s="88"/>
      <c r="B426" s="382" t="s">
        <v>1496</v>
      </c>
      <c r="C426" s="368" t="s">
        <v>1497</v>
      </c>
      <c r="D426" s="373"/>
      <c r="E426" s="45">
        <v>67.16</v>
      </c>
      <c r="F426" s="454">
        <f t="shared" si="22"/>
        <v>67.16</v>
      </c>
      <c r="G426" s="552">
        <v>0.22</v>
      </c>
    </row>
    <row r="427" spans="1:7" x14ac:dyDescent="0.3">
      <c r="A427" s="88"/>
      <c r="B427" s="65" t="s">
        <v>44</v>
      </c>
      <c r="C427" s="372"/>
      <c r="D427" s="373"/>
      <c r="E427" s="45"/>
      <c r="F427" s="454"/>
      <c r="G427" s="552"/>
    </row>
    <row r="428" spans="1:7" x14ac:dyDescent="0.3">
      <c r="A428" s="88"/>
      <c r="B428" s="42" t="s">
        <v>1498</v>
      </c>
      <c r="C428" s="368" t="s">
        <v>1499</v>
      </c>
      <c r="D428" s="373"/>
      <c r="E428" s="45">
        <v>41.3</v>
      </c>
      <c r="F428" s="454">
        <f t="shared" si="22"/>
        <v>41.3</v>
      </c>
      <c r="G428" s="552">
        <v>0.22</v>
      </c>
    </row>
    <row r="429" spans="1:7" x14ac:dyDescent="0.3">
      <c r="A429" s="88"/>
      <c r="B429" s="42" t="s">
        <v>1500</v>
      </c>
      <c r="C429" s="368" t="s">
        <v>1501</v>
      </c>
      <c r="D429" s="373"/>
      <c r="E429" s="45">
        <v>42.66</v>
      </c>
      <c r="F429" s="454">
        <f t="shared" si="22"/>
        <v>42.66</v>
      </c>
      <c r="G429" s="552">
        <v>0.22</v>
      </c>
    </row>
    <row r="430" spans="1:7" x14ac:dyDescent="0.3">
      <c r="A430" s="88"/>
      <c r="B430" s="65" t="s">
        <v>1493</v>
      </c>
      <c r="C430" s="372"/>
      <c r="D430" s="373"/>
      <c r="E430" s="45"/>
      <c r="F430" s="454"/>
      <c r="G430" s="552"/>
    </row>
    <row r="431" spans="1:7" x14ac:dyDescent="0.3">
      <c r="A431" s="88"/>
      <c r="B431" s="382" t="s">
        <v>1502</v>
      </c>
      <c r="C431" s="368" t="s">
        <v>1503</v>
      </c>
      <c r="D431" s="373"/>
      <c r="E431" s="45">
        <v>65.8</v>
      </c>
      <c r="F431" s="454">
        <f t="shared" si="22"/>
        <v>65.8</v>
      </c>
      <c r="G431" s="552">
        <v>0.22</v>
      </c>
    </row>
    <row r="432" spans="1:7" x14ac:dyDescent="0.3">
      <c r="A432" s="88"/>
      <c r="B432" s="382" t="s">
        <v>1504</v>
      </c>
      <c r="C432" s="368" t="s">
        <v>1505</v>
      </c>
      <c r="D432" s="373"/>
      <c r="E432" s="45">
        <v>67.16</v>
      </c>
      <c r="F432" s="454">
        <f t="shared" si="22"/>
        <v>67.16</v>
      </c>
      <c r="G432" s="552">
        <v>0.22</v>
      </c>
    </row>
    <row r="433" spans="1:8" x14ac:dyDescent="0.3">
      <c r="A433" s="88"/>
      <c r="B433" s="65" t="s">
        <v>30</v>
      </c>
      <c r="C433" s="372"/>
      <c r="D433" s="373"/>
      <c r="E433" s="45"/>
      <c r="F433" s="454"/>
      <c r="G433" s="552"/>
    </row>
    <row r="434" spans="1:8" x14ac:dyDescent="0.3">
      <c r="A434" s="88"/>
      <c r="B434" s="42" t="s">
        <v>1506</v>
      </c>
      <c r="C434" s="372" t="s">
        <v>1507</v>
      </c>
      <c r="D434" s="373"/>
      <c r="E434" s="45">
        <v>7.36</v>
      </c>
      <c r="F434" s="454">
        <f t="shared" si="22"/>
        <v>7.36</v>
      </c>
      <c r="G434" s="319"/>
    </row>
    <row r="435" spans="1:8" ht="15" thickBot="1" x14ac:dyDescent="0.35">
      <c r="A435" s="88"/>
      <c r="B435" s="43" t="s">
        <v>1508</v>
      </c>
      <c r="C435" s="370" t="s">
        <v>1509</v>
      </c>
      <c r="D435" s="213"/>
      <c r="E435" s="474">
        <v>5.86</v>
      </c>
      <c r="F435" s="516">
        <f t="shared" si="22"/>
        <v>5.86</v>
      </c>
      <c r="G435" s="324"/>
    </row>
    <row r="436" spans="1:8" x14ac:dyDescent="0.3">
      <c r="A436" s="85"/>
      <c r="B436" s="359" t="s">
        <v>2081</v>
      </c>
      <c r="C436" s="86"/>
      <c r="D436" s="118"/>
      <c r="E436" s="523" t="s">
        <v>12</v>
      </c>
      <c r="F436" s="98" t="s">
        <v>13</v>
      </c>
      <c r="G436" s="589" t="s">
        <v>14</v>
      </c>
    </row>
    <row r="437" spans="1:8" ht="15" thickBot="1" x14ac:dyDescent="0.35">
      <c r="A437" s="88"/>
      <c r="B437" s="359" t="s">
        <v>1767</v>
      </c>
      <c r="C437" s="92"/>
      <c r="D437" s="357"/>
      <c r="E437" s="34" t="s">
        <v>16</v>
      </c>
      <c r="F437" s="35" t="s">
        <v>16</v>
      </c>
      <c r="G437" s="610"/>
    </row>
    <row r="438" spans="1:8" x14ac:dyDescent="0.3">
      <c r="A438" s="88"/>
      <c r="B438" s="522" t="s">
        <v>44</v>
      </c>
      <c r="C438" s="644"/>
      <c r="D438" s="645"/>
      <c r="E438" s="165"/>
      <c r="F438" s="422"/>
      <c r="G438" s="335"/>
    </row>
    <row r="439" spans="1:8" x14ac:dyDescent="0.3">
      <c r="A439" s="88"/>
      <c r="B439" s="459" t="s">
        <v>1768</v>
      </c>
      <c r="C439" s="646" t="s">
        <v>1772</v>
      </c>
      <c r="D439" s="647"/>
      <c r="E439" s="45" t="s">
        <v>2376</v>
      </c>
      <c r="F439" s="38"/>
      <c r="G439" s="319">
        <v>0.38</v>
      </c>
    </row>
    <row r="440" spans="1:8" x14ac:dyDescent="0.3">
      <c r="A440" s="88"/>
      <c r="B440" s="126" t="s">
        <v>1769</v>
      </c>
      <c r="C440" s="646" t="s">
        <v>1777</v>
      </c>
      <c r="D440" s="647"/>
      <c r="E440" s="45" t="s">
        <v>2376</v>
      </c>
      <c r="F440" s="114"/>
      <c r="G440" s="319">
        <v>0.38</v>
      </c>
    </row>
    <row r="441" spans="1:8" x14ac:dyDescent="0.3">
      <c r="A441" s="88"/>
      <c r="B441" s="126" t="s">
        <v>1770</v>
      </c>
      <c r="C441" s="648" t="s">
        <v>1778</v>
      </c>
      <c r="D441" s="649"/>
      <c r="E441" s="45" t="s">
        <v>2376</v>
      </c>
      <c r="F441" s="38"/>
      <c r="G441" s="319">
        <v>0.38</v>
      </c>
    </row>
    <row r="442" spans="1:8" x14ac:dyDescent="0.3">
      <c r="A442" s="88"/>
      <c r="B442" s="126" t="s">
        <v>1771</v>
      </c>
      <c r="C442" s="646" t="s">
        <v>1779</v>
      </c>
      <c r="D442" s="647"/>
      <c r="E442" s="45" t="s">
        <v>2376</v>
      </c>
      <c r="F442" s="513"/>
      <c r="G442" s="319">
        <v>0.38</v>
      </c>
    </row>
    <row r="443" spans="1:8" x14ac:dyDescent="0.3">
      <c r="A443" s="364"/>
      <c r="B443" s="524" t="s">
        <v>1741</v>
      </c>
      <c r="C443" s="525"/>
      <c r="D443" s="525"/>
      <c r="E443" s="396"/>
      <c r="F443" s="513"/>
      <c r="G443" s="319">
        <v>0.38</v>
      </c>
      <c r="H443" s="548"/>
    </row>
    <row r="444" spans="1:8" x14ac:dyDescent="0.3">
      <c r="A444" s="364"/>
      <c r="B444" s="460" t="s">
        <v>1773</v>
      </c>
      <c r="C444" s="646" t="s">
        <v>1772</v>
      </c>
      <c r="D444" s="647"/>
      <c r="E444" s="45" t="s">
        <v>2376</v>
      </c>
      <c r="F444" s="513"/>
      <c r="G444" s="319">
        <v>0.38</v>
      </c>
      <c r="H444" s="548"/>
    </row>
    <row r="445" spans="1:8" x14ac:dyDescent="0.3">
      <c r="A445" s="364"/>
      <c r="B445" s="460" t="s">
        <v>1774</v>
      </c>
      <c r="C445" s="646" t="s">
        <v>1777</v>
      </c>
      <c r="D445" s="647"/>
      <c r="E445" s="45" t="s">
        <v>2376</v>
      </c>
      <c r="F445" s="513"/>
      <c r="G445" s="319">
        <v>0.38</v>
      </c>
    </row>
    <row r="446" spans="1:8" x14ac:dyDescent="0.3">
      <c r="A446" s="364"/>
      <c r="B446" s="460" t="s">
        <v>1775</v>
      </c>
      <c r="C446" s="646" t="s">
        <v>1778</v>
      </c>
      <c r="D446" s="647"/>
      <c r="E446" s="45" t="s">
        <v>2376</v>
      </c>
      <c r="F446" s="513"/>
      <c r="G446" s="319">
        <v>0.38</v>
      </c>
      <c r="H446" s="548"/>
    </row>
    <row r="447" spans="1:8" ht="15" thickBot="1" x14ac:dyDescent="0.35">
      <c r="A447" s="365"/>
      <c r="B447" s="461" t="s">
        <v>1776</v>
      </c>
      <c r="C447" s="651" t="s">
        <v>1779</v>
      </c>
      <c r="D447" s="653"/>
      <c r="E447" s="474" t="s">
        <v>2376</v>
      </c>
      <c r="F447" s="119"/>
      <c r="G447" s="324">
        <v>0.38</v>
      </c>
      <c r="H447" s="548"/>
    </row>
    <row r="448" spans="1:8" x14ac:dyDescent="0.3">
      <c r="A448" s="85"/>
      <c r="B448" s="462" t="s">
        <v>2081</v>
      </c>
      <c r="C448" s="547"/>
      <c r="D448" s="463"/>
      <c r="E448" s="55" t="s">
        <v>12</v>
      </c>
      <c r="F448" s="29" t="s">
        <v>13</v>
      </c>
      <c r="G448" s="588" t="s">
        <v>14</v>
      </c>
    </row>
    <row r="449" spans="1:8" ht="15" thickBot="1" x14ac:dyDescent="0.35">
      <c r="A449" s="88"/>
      <c r="B449" s="445" t="s">
        <v>1780</v>
      </c>
      <c r="C449" s="520"/>
      <c r="D449" s="521"/>
      <c r="E449" s="34" t="s">
        <v>16</v>
      </c>
      <c r="F449" s="35" t="s">
        <v>16</v>
      </c>
      <c r="G449" s="610"/>
    </row>
    <row r="450" spans="1:8" x14ac:dyDescent="0.3">
      <c r="A450" s="88"/>
      <c r="B450" s="522" t="s">
        <v>44</v>
      </c>
      <c r="C450" s="644"/>
      <c r="D450" s="645"/>
      <c r="E450" s="165"/>
      <c r="F450" s="422"/>
      <c r="G450" s="319"/>
    </row>
    <row r="451" spans="1:8" x14ac:dyDescent="0.3">
      <c r="A451" s="88"/>
      <c r="B451" s="459" t="s">
        <v>1781</v>
      </c>
      <c r="C451" s="646" t="s">
        <v>1787</v>
      </c>
      <c r="D451" s="647"/>
      <c r="E451" s="45" t="s">
        <v>2376</v>
      </c>
      <c r="F451" s="38"/>
      <c r="G451" s="319"/>
    </row>
    <row r="452" spans="1:8" x14ac:dyDescent="0.3">
      <c r="A452" s="88"/>
      <c r="B452" s="126" t="s">
        <v>1782</v>
      </c>
      <c r="C452" s="646" t="s">
        <v>1788</v>
      </c>
      <c r="D452" s="647"/>
      <c r="E452" s="45" t="s">
        <v>2376</v>
      </c>
      <c r="F452" s="114"/>
      <c r="G452" s="319"/>
    </row>
    <row r="453" spans="1:8" x14ac:dyDescent="0.3">
      <c r="A453" s="88"/>
      <c r="B453" s="126" t="s">
        <v>1783</v>
      </c>
      <c r="C453" s="646" t="s">
        <v>1789</v>
      </c>
      <c r="D453" s="647"/>
      <c r="E453" s="45" t="s">
        <v>2376</v>
      </c>
      <c r="F453" s="38"/>
      <c r="G453" s="319"/>
    </row>
    <row r="454" spans="1:8" x14ac:dyDescent="0.3">
      <c r="A454" s="364"/>
      <c r="B454" s="126" t="s">
        <v>1741</v>
      </c>
      <c r="C454" s="519"/>
      <c r="D454" s="455"/>
      <c r="E454" s="396"/>
      <c r="F454" s="38"/>
      <c r="G454" s="549"/>
      <c r="H454" s="548"/>
    </row>
    <row r="455" spans="1:8" x14ac:dyDescent="0.3">
      <c r="A455" s="364"/>
      <c r="B455" s="460" t="s">
        <v>1784</v>
      </c>
      <c r="C455" s="646" t="s">
        <v>1787</v>
      </c>
      <c r="D455" s="647"/>
      <c r="E455" s="45" t="s">
        <v>2376</v>
      </c>
      <c r="F455" s="38"/>
      <c r="G455" s="549"/>
      <c r="H455" s="548"/>
    </row>
    <row r="456" spans="1:8" x14ac:dyDescent="0.3">
      <c r="A456" s="364"/>
      <c r="B456" s="460" t="s">
        <v>1785</v>
      </c>
      <c r="C456" s="646" t="s">
        <v>1788</v>
      </c>
      <c r="D456" s="647"/>
      <c r="E456" s="45" t="s">
        <v>2376</v>
      </c>
      <c r="F456" s="38"/>
      <c r="G456" s="549"/>
    </row>
    <row r="457" spans="1:8" ht="15" thickBot="1" x14ac:dyDescent="0.35">
      <c r="A457" s="365"/>
      <c r="B457" s="461" t="s">
        <v>1786</v>
      </c>
      <c r="C457" s="651" t="s">
        <v>1789</v>
      </c>
      <c r="D457" s="652"/>
      <c r="E457" s="474" t="s">
        <v>2376</v>
      </c>
      <c r="F457" s="492"/>
      <c r="G457" s="550"/>
      <c r="H457" s="548"/>
    </row>
  </sheetData>
  <mergeCells count="174">
    <mergeCell ref="C9:D9"/>
    <mergeCell ref="C452:D452"/>
    <mergeCell ref="C453:D453"/>
    <mergeCell ref="C455:D455"/>
    <mergeCell ref="C456:D456"/>
    <mergeCell ref="C457:D457"/>
    <mergeCell ref="C445:D445"/>
    <mergeCell ref="C446:D446"/>
    <mergeCell ref="C447:D447"/>
    <mergeCell ref="C354:D354"/>
    <mergeCell ref="C355:D355"/>
    <mergeCell ref="C356:D356"/>
    <mergeCell ref="C357:D357"/>
    <mergeCell ref="C359:D359"/>
    <mergeCell ref="C360:D360"/>
    <mergeCell ref="C310:D310"/>
    <mergeCell ref="C311:D311"/>
    <mergeCell ref="C312:D312"/>
    <mergeCell ref="C298:D298"/>
    <mergeCell ref="C299:D299"/>
    <mergeCell ref="C300:D300"/>
    <mergeCell ref="C301:D301"/>
    <mergeCell ref="C302:D302"/>
    <mergeCell ref="C303:D303"/>
    <mergeCell ref="G448:G449"/>
    <mergeCell ref="C450:D450"/>
    <mergeCell ref="C451:D451"/>
    <mergeCell ref="C438:D438"/>
    <mergeCell ref="C439:D439"/>
    <mergeCell ref="C440:D440"/>
    <mergeCell ref="C441:D441"/>
    <mergeCell ref="C442:D442"/>
    <mergeCell ref="C444:D444"/>
    <mergeCell ref="G413:G414"/>
    <mergeCell ref="C418:D418"/>
    <mergeCell ref="C417:D417"/>
    <mergeCell ref="C416:D416"/>
    <mergeCell ref="C415:D415"/>
    <mergeCell ref="G436:G437"/>
    <mergeCell ref="C361:D361"/>
    <mergeCell ref="C362:D362"/>
    <mergeCell ref="C364:D364"/>
    <mergeCell ref="C365:D365"/>
    <mergeCell ref="C366:D366"/>
    <mergeCell ref="C367:D367"/>
    <mergeCell ref="G369:G370"/>
    <mergeCell ref="G390:G391"/>
    <mergeCell ref="G407:G408"/>
    <mergeCell ref="G419:G420"/>
    <mergeCell ref="G313:G314"/>
    <mergeCell ref="G333:G334"/>
    <mergeCell ref="G350:G351"/>
    <mergeCell ref="C304:D304"/>
    <mergeCell ref="C305:D305"/>
    <mergeCell ref="C306:D306"/>
    <mergeCell ref="C307:D307"/>
    <mergeCell ref="C308:D308"/>
    <mergeCell ref="C309:D309"/>
    <mergeCell ref="C292:D292"/>
    <mergeCell ref="C293:D293"/>
    <mergeCell ref="C294:D294"/>
    <mergeCell ref="C295:D295"/>
    <mergeCell ref="C296:D296"/>
    <mergeCell ref="C297:D297"/>
    <mergeCell ref="C286:D286"/>
    <mergeCell ref="C287:D287"/>
    <mergeCell ref="C288:D288"/>
    <mergeCell ref="C289:D289"/>
    <mergeCell ref="C290:D290"/>
    <mergeCell ref="C291:D291"/>
    <mergeCell ref="C280:D280"/>
    <mergeCell ref="C281:D281"/>
    <mergeCell ref="C282:D282"/>
    <mergeCell ref="C283:D283"/>
    <mergeCell ref="C284:D284"/>
    <mergeCell ref="C285:D285"/>
    <mergeCell ref="C273:D273"/>
    <mergeCell ref="C274:D274"/>
    <mergeCell ref="C275:D275"/>
    <mergeCell ref="C276:D276"/>
    <mergeCell ref="G277:G278"/>
    <mergeCell ref="C279:D279"/>
    <mergeCell ref="C267:D267"/>
    <mergeCell ref="C268:D268"/>
    <mergeCell ref="C269:D269"/>
    <mergeCell ref="C270:D270"/>
    <mergeCell ref="C271:D271"/>
    <mergeCell ref="C272:D272"/>
    <mergeCell ref="C261:D261"/>
    <mergeCell ref="C262:D262"/>
    <mergeCell ref="C263:D263"/>
    <mergeCell ref="C264:D264"/>
    <mergeCell ref="C265:D265"/>
    <mergeCell ref="C266:D266"/>
    <mergeCell ref="C255:D255"/>
    <mergeCell ref="C256:D256"/>
    <mergeCell ref="C257:D257"/>
    <mergeCell ref="C258:D258"/>
    <mergeCell ref="C259:D259"/>
    <mergeCell ref="C260:D260"/>
    <mergeCell ref="C249:D249"/>
    <mergeCell ref="C250:D250"/>
    <mergeCell ref="C251:D251"/>
    <mergeCell ref="C252:D252"/>
    <mergeCell ref="C253:D253"/>
    <mergeCell ref="C254:D254"/>
    <mergeCell ref="C243:D243"/>
    <mergeCell ref="C244:D244"/>
    <mergeCell ref="C245:D245"/>
    <mergeCell ref="C246:D246"/>
    <mergeCell ref="C247:D247"/>
    <mergeCell ref="C248:D248"/>
    <mergeCell ref="C201:D201"/>
    <mergeCell ref="G206:G207"/>
    <mergeCell ref="G214:G215"/>
    <mergeCell ref="G222:G223"/>
    <mergeCell ref="G230:G231"/>
    <mergeCell ref="G241:G242"/>
    <mergeCell ref="C238:D238"/>
    <mergeCell ref="C239:D239"/>
    <mergeCell ref="C240:D240"/>
    <mergeCell ref="G192:G193"/>
    <mergeCell ref="C194:D194"/>
    <mergeCell ref="G199:G200"/>
    <mergeCell ref="C140:D140"/>
    <mergeCell ref="C141:D141"/>
    <mergeCell ref="C142:D142"/>
    <mergeCell ref="C143:D143"/>
    <mergeCell ref="G144:G145"/>
    <mergeCell ref="G177:G178"/>
    <mergeCell ref="C173:D173"/>
    <mergeCell ref="C175:D175"/>
    <mergeCell ref="C176:D176"/>
    <mergeCell ref="C180:D180"/>
    <mergeCell ref="C181:D181"/>
    <mergeCell ref="C93:D93"/>
    <mergeCell ref="G136:G137"/>
    <mergeCell ref="C138:D138"/>
    <mergeCell ref="C139:D139"/>
    <mergeCell ref="C100:D100"/>
    <mergeCell ref="C119:D119"/>
    <mergeCell ref="C126:D126"/>
    <mergeCell ref="C179:D179"/>
    <mergeCell ref="G186:G187"/>
    <mergeCell ref="C43:D43"/>
    <mergeCell ref="C44:D44"/>
    <mergeCell ref="C45:D45"/>
    <mergeCell ref="C46:D46"/>
    <mergeCell ref="G47:G48"/>
    <mergeCell ref="G79:G80"/>
    <mergeCell ref="C36:D36"/>
    <mergeCell ref="C38:D38"/>
    <mergeCell ref="C39:D39"/>
    <mergeCell ref="C40:D40"/>
    <mergeCell ref="C41:D41"/>
    <mergeCell ref="C42:D42"/>
    <mergeCell ref="C33:D33"/>
    <mergeCell ref="C34:D34"/>
    <mergeCell ref="C35:D35"/>
    <mergeCell ref="C23:D23"/>
    <mergeCell ref="C24:D24"/>
    <mergeCell ref="C25:D25"/>
    <mergeCell ref="C26:D26"/>
    <mergeCell ref="C28:D28"/>
    <mergeCell ref="C29:D29"/>
    <mergeCell ref="G15:G16"/>
    <mergeCell ref="C18:D18"/>
    <mergeCell ref="C19:D19"/>
    <mergeCell ref="C20:D20"/>
    <mergeCell ref="C21:D21"/>
    <mergeCell ref="C22:D22"/>
    <mergeCell ref="C30:D30"/>
    <mergeCell ref="C31:D31"/>
    <mergeCell ref="C32:D32"/>
  </mergeCells>
  <hyperlinks>
    <hyperlink ref="A12" r:id="rId1"/>
  </hyperlinks>
  <pageMargins left="0.7" right="0.7" top="0.75" bottom="0.75" header="0.3" footer="0.3"/>
  <pageSetup paperSize="9" scale="58" fitToHeight="0" orientation="portrait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0"/>
  <sheetViews>
    <sheetView zoomScaleNormal="100" workbookViewId="0">
      <selection activeCell="B27" sqref="B27"/>
    </sheetView>
  </sheetViews>
  <sheetFormatPr defaultRowHeight="14.4" x14ac:dyDescent="0.3"/>
  <cols>
    <col min="1" max="1" width="29.6640625" customWidth="1"/>
    <col min="2" max="2" width="23.109375" customWidth="1"/>
    <col min="3" max="3" width="42.33203125" customWidth="1"/>
    <col min="4" max="4" width="16.109375" customWidth="1"/>
    <col min="5" max="5" width="16.5546875" customWidth="1"/>
    <col min="6" max="6" width="12.44140625" customWidth="1"/>
    <col min="7" max="7" width="5.88671875" customWidth="1"/>
  </cols>
  <sheetData>
    <row r="1" spans="1:7" ht="15" x14ac:dyDescent="0.25">
      <c r="A1" s="1"/>
      <c r="B1" s="2"/>
      <c r="C1" s="2"/>
      <c r="D1" s="3"/>
      <c r="E1" s="4"/>
      <c r="F1" s="3"/>
      <c r="G1" s="5" t="s">
        <v>0</v>
      </c>
    </row>
    <row r="2" spans="1:7" x14ac:dyDescent="0.3">
      <c r="A2" s="1"/>
      <c r="B2" s="2"/>
      <c r="C2" s="6"/>
      <c r="D2" s="3"/>
      <c r="E2" s="3"/>
      <c r="F2" s="3"/>
      <c r="G2" s="7" t="s">
        <v>1</v>
      </c>
    </row>
    <row r="3" spans="1:7" x14ac:dyDescent="0.3">
      <c r="A3" s="1"/>
      <c r="B3" s="2"/>
      <c r="C3" s="6"/>
      <c r="D3" s="3"/>
      <c r="E3" s="3"/>
      <c r="F3" s="3"/>
      <c r="G3" s="8" t="s">
        <v>2</v>
      </c>
    </row>
    <row r="4" spans="1:7" ht="15" x14ac:dyDescent="0.25">
      <c r="A4" s="1"/>
      <c r="B4" s="2"/>
      <c r="C4" s="6"/>
      <c r="D4" s="3"/>
      <c r="E4" s="8"/>
      <c r="F4" s="6"/>
      <c r="G4" s="9"/>
    </row>
    <row r="5" spans="1:7" ht="15" x14ac:dyDescent="0.25">
      <c r="A5" s="1"/>
      <c r="B5" s="2"/>
      <c r="C5" s="2"/>
      <c r="D5" s="3"/>
      <c r="E5" s="4"/>
      <c r="F5" s="6"/>
      <c r="G5" s="9"/>
    </row>
    <row r="6" spans="1:7" ht="15" x14ac:dyDescent="0.25">
      <c r="A6" s="1"/>
      <c r="B6" s="2"/>
      <c r="C6" s="2"/>
      <c r="D6" s="3"/>
      <c r="E6" s="4"/>
      <c r="F6" s="6"/>
      <c r="G6" s="9"/>
    </row>
    <row r="7" spans="1:7" ht="15" x14ac:dyDescent="0.25">
      <c r="A7" s="1"/>
      <c r="B7" s="2"/>
      <c r="C7" s="2"/>
      <c r="D7" s="3"/>
      <c r="E7" s="4"/>
      <c r="F7" s="6"/>
      <c r="G7" s="9"/>
    </row>
    <row r="8" spans="1:7" x14ac:dyDescent="0.3">
      <c r="A8" s="1"/>
      <c r="B8" s="2"/>
      <c r="C8" s="10" t="s">
        <v>3</v>
      </c>
      <c r="D8" s="10"/>
      <c r="E8" s="3"/>
      <c r="F8" s="11"/>
      <c r="G8" s="9"/>
    </row>
    <row r="9" spans="1:7" x14ac:dyDescent="0.3">
      <c r="A9" s="1"/>
      <c r="B9" s="2"/>
      <c r="C9" s="447" t="s">
        <v>2637</v>
      </c>
      <c r="D9" s="12"/>
      <c r="E9" s="1"/>
      <c r="F9" s="13"/>
      <c r="G9" s="9"/>
    </row>
    <row r="10" spans="1:7" x14ac:dyDescent="0.3">
      <c r="A10" s="1"/>
      <c r="C10" s="2" t="s">
        <v>5</v>
      </c>
      <c r="D10" s="3"/>
      <c r="F10" s="14"/>
      <c r="G10" s="9"/>
    </row>
    <row r="11" spans="1:7" x14ac:dyDescent="0.3">
      <c r="A11" s="15"/>
      <c r="B11" s="1"/>
      <c r="C11" s="2" t="s">
        <v>1574</v>
      </c>
      <c r="D11" s="3"/>
      <c r="E11" s="4"/>
      <c r="F11" s="6"/>
      <c r="G11" s="9"/>
    </row>
    <row r="12" spans="1:7" ht="15.75" thickBot="1" x14ac:dyDescent="0.3">
      <c r="A12" s="16" t="s">
        <v>7</v>
      </c>
      <c r="B12" s="1"/>
      <c r="C12" s="2"/>
      <c r="D12" s="3"/>
      <c r="E12" s="4"/>
      <c r="F12" s="6"/>
      <c r="G12" s="9"/>
    </row>
    <row r="13" spans="1:7" ht="15" thickBot="1" x14ac:dyDescent="0.35">
      <c r="A13" s="1"/>
      <c r="B13" s="17"/>
      <c r="C13" s="18"/>
      <c r="D13" s="19"/>
      <c r="E13" s="20" t="s">
        <v>8</v>
      </c>
      <c r="F13" s="21">
        <f>Podhľadové!F13</f>
        <v>0</v>
      </c>
      <c r="G13" s="9"/>
    </row>
    <row r="14" spans="1:7" ht="15" thickBot="1" x14ac:dyDescent="0.35">
      <c r="A14" s="22" t="s">
        <v>9</v>
      </c>
      <c r="B14" s="23"/>
      <c r="C14" s="6"/>
      <c r="D14" s="3"/>
      <c r="E14" s="4"/>
      <c r="F14" s="6"/>
      <c r="G14" s="9"/>
    </row>
    <row r="15" spans="1:7" x14ac:dyDescent="0.3">
      <c r="A15" s="30"/>
      <c r="B15" s="52" t="s">
        <v>1575</v>
      </c>
      <c r="C15" s="151"/>
      <c r="D15" s="383"/>
      <c r="E15" s="384" t="s">
        <v>12</v>
      </c>
      <c r="F15" s="385" t="s">
        <v>13</v>
      </c>
      <c r="G15" s="588" t="s">
        <v>14</v>
      </c>
    </row>
    <row r="16" spans="1:7" ht="15" thickBot="1" x14ac:dyDescent="0.35">
      <c r="A16" s="30"/>
      <c r="B16" s="56" t="s">
        <v>1576</v>
      </c>
      <c r="C16" s="152"/>
      <c r="D16" s="386"/>
      <c r="E16" s="387" t="s">
        <v>16</v>
      </c>
      <c r="F16" s="388" t="s">
        <v>16</v>
      </c>
      <c r="G16" s="600"/>
    </row>
    <row r="17" spans="1:7" x14ac:dyDescent="0.3">
      <c r="A17" s="70" t="s">
        <v>2622</v>
      </c>
      <c r="B17" s="496" t="s">
        <v>1577</v>
      </c>
      <c r="C17" s="193" t="s">
        <v>1578</v>
      </c>
      <c r="D17" s="193"/>
      <c r="E17" s="468">
        <v>28.5</v>
      </c>
      <c r="F17" s="493">
        <f>E17*($F$13-1)*-1</f>
        <v>28.5</v>
      </c>
      <c r="G17" s="390">
        <v>0.38</v>
      </c>
    </row>
    <row r="18" spans="1:7" ht="15" x14ac:dyDescent="0.25">
      <c r="A18" s="30"/>
      <c r="B18" s="481" t="s">
        <v>1579</v>
      </c>
      <c r="C18" s="477" t="s">
        <v>1580</v>
      </c>
      <c r="D18" s="477"/>
      <c r="E18" s="480">
        <v>34.9</v>
      </c>
      <c r="F18" s="471">
        <f t="shared" ref="F18:F43" si="0">E18*($F$13-1)*-1</f>
        <v>34.9</v>
      </c>
      <c r="G18" s="390">
        <v>0.38</v>
      </c>
    </row>
    <row r="19" spans="1:7" ht="15" x14ac:dyDescent="0.25">
      <c r="A19" s="30"/>
      <c r="B19" s="479" t="s">
        <v>1581</v>
      </c>
      <c r="C19" s="490" t="s">
        <v>1582</v>
      </c>
      <c r="D19" s="482"/>
      <c r="E19" s="480">
        <v>35.4</v>
      </c>
      <c r="F19" s="471">
        <f t="shared" si="0"/>
        <v>35.4</v>
      </c>
      <c r="G19" s="390">
        <v>0.38</v>
      </c>
    </row>
    <row r="20" spans="1:7" ht="15" x14ac:dyDescent="0.25">
      <c r="A20" s="30"/>
      <c r="B20" s="483" t="s">
        <v>1583</v>
      </c>
      <c r="C20" s="490" t="s">
        <v>1584</v>
      </c>
      <c r="D20" s="482"/>
      <c r="E20" s="480">
        <v>35.9</v>
      </c>
      <c r="F20" s="471">
        <f t="shared" si="0"/>
        <v>35.9</v>
      </c>
      <c r="G20" s="390">
        <v>0.38</v>
      </c>
    </row>
    <row r="21" spans="1:7" ht="15" x14ac:dyDescent="0.25">
      <c r="A21" s="30"/>
      <c r="B21" s="483" t="s">
        <v>1585</v>
      </c>
      <c r="C21" s="490" t="s">
        <v>1586</v>
      </c>
      <c r="D21" s="482"/>
      <c r="E21" s="480">
        <v>35.9</v>
      </c>
      <c r="F21" s="471">
        <f t="shared" si="0"/>
        <v>35.9</v>
      </c>
      <c r="G21" s="390">
        <v>0.38</v>
      </c>
    </row>
    <row r="22" spans="1:7" ht="15" x14ac:dyDescent="0.25">
      <c r="A22" s="30"/>
      <c r="B22" s="483" t="s">
        <v>1587</v>
      </c>
      <c r="C22" s="490" t="s">
        <v>1588</v>
      </c>
      <c r="D22" s="482"/>
      <c r="E22" s="480">
        <v>38.78</v>
      </c>
      <c r="F22" s="471">
        <f t="shared" si="0"/>
        <v>38.78</v>
      </c>
      <c r="G22" s="390">
        <v>0.38</v>
      </c>
    </row>
    <row r="23" spans="1:7" x14ac:dyDescent="0.3">
      <c r="A23" s="30"/>
      <c r="B23" s="484" t="s">
        <v>1583</v>
      </c>
      <c r="C23" s="490" t="s">
        <v>1589</v>
      </c>
      <c r="D23" s="485"/>
      <c r="E23" s="480">
        <v>43.48</v>
      </c>
      <c r="F23" s="471">
        <f t="shared" si="0"/>
        <v>43.48</v>
      </c>
      <c r="G23" s="390">
        <v>0.38</v>
      </c>
    </row>
    <row r="24" spans="1:7" x14ac:dyDescent="0.3">
      <c r="A24" s="30"/>
      <c r="B24" s="484" t="s">
        <v>1590</v>
      </c>
      <c r="C24" s="490" t="s">
        <v>1591</v>
      </c>
      <c r="D24" s="486"/>
      <c r="E24" s="480">
        <v>44.36</v>
      </c>
      <c r="F24" s="471">
        <f t="shared" si="0"/>
        <v>44.36</v>
      </c>
      <c r="G24" s="390">
        <v>0.38</v>
      </c>
    </row>
    <row r="25" spans="1:7" x14ac:dyDescent="0.3">
      <c r="A25" s="30"/>
      <c r="B25" s="484" t="s">
        <v>1592</v>
      </c>
      <c r="C25" s="490" t="s">
        <v>1593</v>
      </c>
      <c r="D25" s="486"/>
      <c r="E25" s="480">
        <v>44.36</v>
      </c>
      <c r="F25" s="471">
        <f t="shared" si="0"/>
        <v>44.36</v>
      </c>
      <c r="G25" s="390">
        <v>0.38</v>
      </c>
    </row>
    <row r="26" spans="1:7" x14ac:dyDescent="0.3">
      <c r="A26" s="30"/>
      <c r="B26" s="484" t="s">
        <v>1594</v>
      </c>
      <c r="C26" s="490" t="s">
        <v>1595</v>
      </c>
      <c r="D26" s="486"/>
      <c r="E26" s="480">
        <v>46.36</v>
      </c>
      <c r="F26" s="471">
        <f t="shared" si="0"/>
        <v>46.36</v>
      </c>
      <c r="G26" s="390">
        <v>0.38</v>
      </c>
    </row>
    <row r="27" spans="1:7" x14ac:dyDescent="0.3">
      <c r="A27" s="30"/>
      <c r="B27" s="487" t="s">
        <v>23</v>
      </c>
      <c r="C27" s="476"/>
      <c r="D27" s="486"/>
      <c r="E27" s="480"/>
      <c r="F27" s="471"/>
      <c r="G27" s="390"/>
    </row>
    <row r="28" spans="1:7" x14ac:dyDescent="0.3">
      <c r="A28" s="30"/>
      <c r="B28" s="481" t="s">
        <v>1596</v>
      </c>
      <c r="C28" s="490" t="s">
        <v>1597</v>
      </c>
      <c r="D28" s="486"/>
      <c r="E28" s="480">
        <v>64.47</v>
      </c>
      <c r="F28" s="471">
        <f t="shared" si="0"/>
        <v>64.47</v>
      </c>
      <c r="G28" s="390">
        <v>0.38</v>
      </c>
    </row>
    <row r="29" spans="1:7" x14ac:dyDescent="0.3">
      <c r="A29" s="30"/>
      <c r="B29" s="483" t="s">
        <v>1598</v>
      </c>
      <c r="C29" s="490" t="s">
        <v>1599</v>
      </c>
      <c r="D29" s="486"/>
      <c r="E29" s="480">
        <v>65</v>
      </c>
      <c r="F29" s="471">
        <f t="shared" si="0"/>
        <v>65</v>
      </c>
      <c r="G29" s="390">
        <v>0.38</v>
      </c>
    </row>
    <row r="30" spans="1:7" x14ac:dyDescent="0.3">
      <c r="A30" s="30"/>
      <c r="B30" s="483" t="s">
        <v>1600</v>
      </c>
      <c r="C30" s="490" t="s">
        <v>1601</v>
      </c>
      <c r="D30" s="486"/>
      <c r="E30" s="480">
        <v>65</v>
      </c>
      <c r="F30" s="471">
        <f t="shared" si="0"/>
        <v>65</v>
      </c>
      <c r="G30" s="390">
        <v>0.38</v>
      </c>
    </row>
    <row r="31" spans="1:7" x14ac:dyDescent="0.3">
      <c r="A31" s="30"/>
      <c r="B31" s="483" t="s">
        <v>1602</v>
      </c>
      <c r="C31" s="490" t="s">
        <v>1603</v>
      </c>
      <c r="D31" s="486"/>
      <c r="E31" s="480">
        <v>68.02</v>
      </c>
      <c r="F31" s="471">
        <f t="shared" si="0"/>
        <v>68.02</v>
      </c>
      <c r="G31" s="390">
        <v>0.38</v>
      </c>
    </row>
    <row r="32" spans="1:7" x14ac:dyDescent="0.3">
      <c r="A32" s="30"/>
      <c r="B32" s="484" t="s">
        <v>1598</v>
      </c>
      <c r="C32" s="490" t="s">
        <v>1604</v>
      </c>
      <c r="D32" s="486"/>
      <c r="E32" s="480">
        <v>72.95</v>
      </c>
      <c r="F32" s="471">
        <f t="shared" si="0"/>
        <v>72.95</v>
      </c>
      <c r="G32" s="390">
        <v>0.38</v>
      </c>
    </row>
    <row r="33" spans="1:7" x14ac:dyDescent="0.3">
      <c r="A33" s="30"/>
      <c r="B33" s="484" t="s">
        <v>1605</v>
      </c>
      <c r="C33" s="490" t="s">
        <v>1606</v>
      </c>
      <c r="D33" s="486"/>
      <c r="E33" s="480">
        <v>73.88</v>
      </c>
      <c r="F33" s="471">
        <f t="shared" si="0"/>
        <v>73.88</v>
      </c>
      <c r="G33" s="390">
        <v>0.38</v>
      </c>
    </row>
    <row r="34" spans="1:7" x14ac:dyDescent="0.3">
      <c r="A34" s="30"/>
      <c r="B34" s="484" t="s">
        <v>1607</v>
      </c>
      <c r="C34" s="490" t="s">
        <v>1608</v>
      </c>
      <c r="D34" s="486"/>
      <c r="E34" s="480">
        <v>73.88</v>
      </c>
      <c r="F34" s="471">
        <f t="shared" si="0"/>
        <v>73.88</v>
      </c>
      <c r="G34" s="390">
        <v>0.38</v>
      </c>
    </row>
    <row r="35" spans="1:7" x14ac:dyDescent="0.3">
      <c r="A35" s="30"/>
      <c r="B35" s="484" t="s">
        <v>1609</v>
      </c>
      <c r="C35" s="490" t="s">
        <v>1610</v>
      </c>
      <c r="D35" s="486"/>
      <c r="E35" s="480">
        <v>75.98</v>
      </c>
      <c r="F35" s="471">
        <f t="shared" si="0"/>
        <v>75.98</v>
      </c>
      <c r="G35" s="390">
        <v>0.38</v>
      </c>
    </row>
    <row r="36" spans="1:7" s="472" customFormat="1" x14ac:dyDescent="0.3">
      <c r="A36" s="473"/>
      <c r="B36" s="484" t="s">
        <v>2419</v>
      </c>
      <c r="C36" s="495" t="s">
        <v>2420</v>
      </c>
      <c r="D36" s="486"/>
      <c r="E36" s="480"/>
      <c r="F36" s="471"/>
      <c r="G36" s="506"/>
    </row>
    <row r="37" spans="1:7" s="472" customFormat="1" x14ac:dyDescent="0.3">
      <c r="A37" s="473"/>
      <c r="B37" s="484" t="s">
        <v>2421</v>
      </c>
      <c r="C37" s="490" t="s">
        <v>2422</v>
      </c>
      <c r="D37" s="486"/>
      <c r="E37" s="505">
        <v>36.799999999999997</v>
      </c>
      <c r="F37" s="471">
        <f t="shared" si="0"/>
        <v>36.799999999999997</v>
      </c>
      <c r="G37" s="506">
        <v>0.38</v>
      </c>
    </row>
    <row r="38" spans="1:7" s="472" customFormat="1" x14ac:dyDescent="0.3">
      <c r="A38" s="473"/>
      <c r="B38" s="484" t="s">
        <v>2424</v>
      </c>
      <c r="C38" s="490" t="s">
        <v>2423</v>
      </c>
      <c r="D38" s="486"/>
      <c r="E38" s="505">
        <v>40.25</v>
      </c>
      <c r="F38" s="471">
        <f t="shared" si="0"/>
        <v>40.25</v>
      </c>
      <c r="G38" s="506">
        <v>0.38</v>
      </c>
    </row>
    <row r="39" spans="1:7" x14ac:dyDescent="0.3">
      <c r="A39" s="30"/>
      <c r="B39" s="491" t="s">
        <v>2418</v>
      </c>
      <c r="C39" s="495" t="s">
        <v>1611</v>
      </c>
      <c r="D39" s="486"/>
      <c r="E39" s="504"/>
      <c r="F39" s="471"/>
      <c r="G39" s="390"/>
    </row>
    <row r="40" spans="1:7" x14ac:dyDescent="0.3">
      <c r="A40" s="30"/>
      <c r="B40" s="481" t="s">
        <v>1612</v>
      </c>
      <c r="C40" s="477" t="s">
        <v>1613</v>
      </c>
      <c r="D40" s="486"/>
      <c r="E40" s="503">
        <v>68.539999999999992</v>
      </c>
      <c r="F40" s="471">
        <f t="shared" si="0"/>
        <v>68.539999999999992</v>
      </c>
      <c r="G40" s="390">
        <v>0.38</v>
      </c>
    </row>
    <row r="41" spans="1:7" x14ac:dyDescent="0.3">
      <c r="A41" s="30"/>
      <c r="B41" s="481" t="s">
        <v>1614</v>
      </c>
      <c r="C41" s="477" t="s">
        <v>1615</v>
      </c>
      <c r="D41" s="486"/>
      <c r="E41" s="503">
        <v>84.777999999999992</v>
      </c>
      <c r="F41" s="471">
        <f t="shared" si="0"/>
        <v>84.777999999999992</v>
      </c>
      <c r="G41" s="390">
        <v>0.38</v>
      </c>
    </row>
    <row r="42" spans="1:7" x14ac:dyDescent="0.3">
      <c r="A42" s="30"/>
      <c r="B42" s="479" t="s">
        <v>1616</v>
      </c>
      <c r="C42" s="488" t="s">
        <v>1617</v>
      </c>
      <c r="D42" s="486"/>
      <c r="E42" s="503">
        <v>73.254999999999995</v>
      </c>
      <c r="F42" s="471">
        <f t="shared" si="0"/>
        <v>73.254999999999995</v>
      </c>
      <c r="G42" s="390">
        <v>0.38</v>
      </c>
    </row>
    <row r="43" spans="1:7" x14ac:dyDescent="0.3">
      <c r="A43" s="30"/>
      <c r="B43" s="483" t="s">
        <v>1618</v>
      </c>
      <c r="C43" s="475" t="s">
        <v>1619</v>
      </c>
      <c r="D43" s="486"/>
      <c r="E43" s="503">
        <v>89.492999999999981</v>
      </c>
      <c r="F43" s="471">
        <f t="shared" si="0"/>
        <v>89.492999999999981</v>
      </c>
      <c r="G43" s="390">
        <v>0.38</v>
      </c>
    </row>
    <row r="44" spans="1:7" ht="15" thickBot="1" x14ac:dyDescent="0.35">
      <c r="A44" s="30"/>
      <c r="B44" s="497"/>
      <c r="C44" s="499"/>
      <c r="D44" s="469"/>
      <c r="E44" s="478"/>
      <c r="F44" s="470"/>
      <c r="G44" s="390"/>
    </row>
    <row r="45" spans="1:7" x14ac:dyDescent="0.3">
      <c r="A45" s="51"/>
      <c r="B45" s="52" t="s">
        <v>1620</v>
      </c>
      <c r="C45" s="151"/>
      <c r="D45" s="383"/>
      <c r="E45" s="384" t="s">
        <v>12</v>
      </c>
      <c r="F45" s="385" t="s">
        <v>13</v>
      </c>
      <c r="G45" s="588" t="s">
        <v>14</v>
      </c>
    </row>
    <row r="46" spans="1:7" ht="15" thickBot="1" x14ac:dyDescent="0.35">
      <c r="A46" s="30"/>
      <c r="B46" s="56" t="s">
        <v>1621</v>
      </c>
      <c r="C46" s="152"/>
      <c r="D46" s="386"/>
      <c r="E46" s="387" t="s">
        <v>16</v>
      </c>
      <c r="F46" s="388" t="s">
        <v>16</v>
      </c>
      <c r="G46" s="600"/>
    </row>
    <row r="47" spans="1:7" x14ac:dyDescent="0.3">
      <c r="A47" s="70" t="s">
        <v>2622</v>
      </c>
      <c r="B47" s="36" t="s">
        <v>1791</v>
      </c>
      <c r="C47" s="183" t="s">
        <v>1790</v>
      </c>
      <c r="D47" s="395"/>
      <c r="E47" s="195">
        <v>40</v>
      </c>
      <c r="F47" s="68">
        <f>E47*($F$13-1)*-1</f>
        <v>40</v>
      </c>
      <c r="G47" s="204">
        <v>0.38</v>
      </c>
    </row>
    <row r="48" spans="1:7" x14ac:dyDescent="0.3">
      <c r="A48" s="30"/>
      <c r="B48" s="126" t="s">
        <v>1622</v>
      </c>
      <c r="C48" s="184" t="s">
        <v>1623</v>
      </c>
      <c r="D48" s="396"/>
      <c r="E48" s="195">
        <v>41</v>
      </c>
      <c r="F48" s="68">
        <f t="shared" ref="F48:F77" si="1">E48*($F$13-1)*-1</f>
        <v>41</v>
      </c>
      <c r="G48" s="204">
        <v>0.38</v>
      </c>
    </row>
    <row r="49" spans="1:7" x14ac:dyDescent="0.3">
      <c r="A49" s="30"/>
      <c r="B49" s="40" t="s">
        <v>1793</v>
      </c>
      <c r="C49" s="184" t="s">
        <v>1792</v>
      </c>
      <c r="D49" s="396"/>
      <c r="E49" s="195">
        <v>41</v>
      </c>
      <c r="F49" s="68">
        <f t="shared" si="1"/>
        <v>41</v>
      </c>
      <c r="G49" s="204">
        <v>0.38</v>
      </c>
    </row>
    <row r="50" spans="1:7" x14ac:dyDescent="0.3">
      <c r="A50" s="30"/>
      <c r="B50" s="40" t="s">
        <v>1795</v>
      </c>
      <c r="C50" s="184" t="s">
        <v>1794</v>
      </c>
      <c r="D50" s="396"/>
      <c r="E50" s="195">
        <v>42</v>
      </c>
      <c r="F50" s="68">
        <f t="shared" si="1"/>
        <v>42</v>
      </c>
      <c r="G50" s="204">
        <v>0.38</v>
      </c>
    </row>
    <row r="51" spans="1:7" x14ac:dyDescent="0.3">
      <c r="A51" s="30"/>
      <c r="B51" s="42" t="s">
        <v>1797</v>
      </c>
      <c r="C51" s="184" t="s">
        <v>1796</v>
      </c>
      <c r="D51" s="396"/>
      <c r="E51" s="195">
        <v>49</v>
      </c>
      <c r="F51" s="68">
        <f t="shared" si="1"/>
        <v>49</v>
      </c>
      <c r="G51" s="204">
        <v>0.38</v>
      </c>
    </row>
    <row r="52" spans="1:7" x14ac:dyDescent="0.3">
      <c r="A52" s="30"/>
      <c r="B52" s="42" t="s">
        <v>1624</v>
      </c>
      <c r="C52" s="184" t="s">
        <v>1625</v>
      </c>
      <c r="D52" s="396"/>
      <c r="E52" s="195">
        <v>49</v>
      </c>
      <c r="F52" s="68">
        <f t="shared" si="1"/>
        <v>49</v>
      </c>
      <c r="G52" s="204">
        <v>0.38</v>
      </c>
    </row>
    <row r="53" spans="1:7" x14ac:dyDescent="0.3">
      <c r="A53" s="30"/>
      <c r="B53" s="42" t="s">
        <v>1626</v>
      </c>
      <c r="C53" s="184" t="s">
        <v>1627</v>
      </c>
      <c r="D53" s="396"/>
      <c r="E53" s="195">
        <v>50</v>
      </c>
      <c r="F53" s="68">
        <f t="shared" si="1"/>
        <v>50</v>
      </c>
      <c r="G53" s="204">
        <v>0.38</v>
      </c>
    </row>
    <row r="54" spans="1:7" x14ac:dyDescent="0.3">
      <c r="A54" s="30"/>
      <c r="B54" s="40" t="s">
        <v>1799</v>
      </c>
      <c r="C54" s="184" t="s">
        <v>1798</v>
      </c>
      <c r="D54" s="396"/>
      <c r="E54" s="195">
        <v>56</v>
      </c>
      <c r="F54" s="68">
        <f t="shared" si="1"/>
        <v>56</v>
      </c>
      <c r="G54" s="397">
        <v>0.38</v>
      </c>
    </row>
    <row r="55" spans="1:7" x14ac:dyDescent="0.3">
      <c r="A55" s="30"/>
      <c r="B55" s="41" t="s">
        <v>92</v>
      </c>
      <c r="C55" s="183"/>
      <c r="D55" s="395"/>
      <c r="E55" s="195"/>
      <c r="F55" s="68"/>
      <c r="G55" s="397"/>
    </row>
    <row r="56" spans="1:7" x14ac:dyDescent="0.3">
      <c r="A56" s="30" t="s">
        <v>2635</v>
      </c>
      <c r="B56" s="40" t="s">
        <v>1628</v>
      </c>
      <c r="C56" s="184" t="s">
        <v>1629</v>
      </c>
      <c r="D56" s="395"/>
      <c r="E56" s="195">
        <v>53</v>
      </c>
      <c r="F56" s="68">
        <f t="shared" si="1"/>
        <v>53</v>
      </c>
      <c r="G56" s="397">
        <v>0.38</v>
      </c>
    </row>
    <row r="57" spans="1:7" x14ac:dyDescent="0.3">
      <c r="A57" s="30" t="s">
        <v>2636</v>
      </c>
      <c r="B57" s="40" t="s">
        <v>1630</v>
      </c>
      <c r="C57" s="184" t="s">
        <v>1631</v>
      </c>
      <c r="D57" s="395"/>
      <c r="E57" s="195">
        <v>53</v>
      </c>
      <c r="F57" s="68">
        <f t="shared" si="1"/>
        <v>53</v>
      </c>
      <c r="G57" s="397">
        <v>0.38</v>
      </c>
    </row>
    <row r="58" spans="1:7" x14ac:dyDescent="0.3">
      <c r="A58" s="30"/>
      <c r="B58" s="40" t="s">
        <v>1632</v>
      </c>
      <c r="C58" s="184" t="s">
        <v>1633</v>
      </c>
      <c r="D58" s="395"/>
      <c r="E58" s="195">
        <v>62</v>
      </c>
      <c r="F58" s="68">
        <f t="shared" si="1"/>
        <v>62</v>
      </c>
      <c r="G58" s="397">
        <v>0.38</v>
      </c>
    </row>
    <row r="59" spans="1:7" x14ac:dyDescent="0.3">
      <c r="A59" s="30"/>
      <c r="B59" s="40" t="s">
        <v>1634</v>
      </c>
      <c r="C59" s="184" t="s">
        <v>1635</v>
      </c>
      <c r="D59" s="395"/>
      <c r="E59" s="195">
        <v>62</v>
      </c>
      <c r="F59" s="68">
        <f t="shared" si="1"/>
        <v>62</v>
      </c>
      <c r="G59" s="397">
        <v>0.38</v>
      </c>
    </row>
    <row r="60" spans="1:7" x14ac:dyDescent="0.3">
      <c r="A60" s="30"/>
      <c r="B60" s="40" t="s">
        <v>1636</v>
      </c>
      <c r="C60" s="184" t="s">
        <v>1637</v>
      </c>
      <c r="D60" s="395"/>
      <c r="E60" s="195">
        <v>70</v>
      </c>
      <c r="F60" s="68">
        <f t="shared" si="1"/>
        <v>70</v>
      </c>
      <c r="G60" s="397">
        <v>0.38</v>
      </c>
    </row>
    <row r="61" spans="1:7" x14ac:dyDescent="0.3">
      <c r="A61" s="30"/>
      <c r="B61" s="40" t="s">
        <v>1638</v>
      </c>
      <c r="C61" s="184" t="s">
        <v>1639</v>
      </c>
      <c r="D61" s="395"/>
      <c r="E61" s="195">
        <v>86</v>
      </c>
      <c r="F61" s="68">
        <f t="shared" si="1"/>
        <v>86</v>
      </c>
      <c r="G61" s="397">
        <v>0.38</v>
      </c>
    </row>
    <row r="62" spans="1:7" x14ac:dyDescent="0.3">
      <c r="A62" s="30"/>
      <c r="B62" s="41" t="s">
        <v>2377</v>
      </c>
      <c r="C62" s="183"/>
      <c r="D62" s="395"/>
      <c r="E62" s="195"/>
      <c r="F62" s="513"/>
      <c r="G62" s="512"/>
    </row>
    <row r="63" spans="1:7" ht="15" customHeight="1" x14ac:dyDescent="0.3">
      <c r="A63" s="30"/>
      <c r="B63" s="40" t="s">
        <v>2378</v>
      </c>
      <c r="C63" s="183" t="s">
        <v>2379</v>
      </c>
      <c r="D63" s="395"/>
      <c r="E63" s="511">
        <v>63.470000000000006</v>
      </c>
      <c r="F63" s="513">
        <f t="shared" si="1"/>
        <v>63.470000000000006</v>
      </c>
      <c r="G63" s="512">
        <v>0.38</v>
      </c>
    </row>
    <row r="64" spans="1:7" ht="15" customHeight="1" x14ac:dyDescent="0.3">
      <c r="A64" s="30"/>
      <c r="B64" s="40" t="s">
        <v>2380</v>
      </c>
      <c r="C64" s="184" t="s">
        <v>2381</v>
      </c>
      <c r="D64" s="395"/>
      <c r="E64" s="511">
        <v>63.470000000000006</v>
      </c>
      <c r="F64" s="513">
        <f t="shared" si="1"/>
        <v>63.470000000000006</v>
      </c>
      <c r="G64" s="512">
        <v>0.38</v>
      </c>
    </row>
    <row r="65" spans="1:7" ht="15" customHeight="1" x14ac:dyDescent="0.3">
      <c r="A65" s="30"/>
      <c r="B65" s="40" t="s">
        <v>2382</v>
      </c>
      <c r="C65" s="184" t="s">
        <v>2383</v>
      </c>
      <c r="D65" s="395"/>
      <c r="E65" s="511">
        <v>63.470000000000006</v>
      </c>
      <c r="F65" s="513">
        <f t="shared" si="1"/>
        <v>63.470000000000006</v>
      </c>
      <c r="G65" s="512">
        <v>0.38</v>
      </c>
    </row>
    <row r="66" spans="1:7" ht="15" customHeight="1" x14ac:dyDescent="0.3">
      <c r="A66" s="30"/>
      <c r="B66" s="40" t="s">
        <v>2384</v>
      </c>
      <c r="C66" s="184" t="s">
        <v>2385</v>
      </c>
      <c r="D66" s="395"/>
      <c r="E66" s="511">
        <v>63.470000000000006</v>
      </c>
      <c r="F66" s="513">
        <f t="shared" si="1"/>
        <v>63.470000000000006</v>
      </c>
      <c r="G66" s="512">
        <v>0.38</v>
      </c>
    </row>
    <row r="67" spans="1:7" ht="15" customHeight="1" x14ac:dyDescent="0.3">
      <c r="A67" s="30"/>
      <c r="B67" s="40" t="s">
        <v>2386</v>
      </c>
      <c r="C67" s="184" t="s">
        <v>2387</v>
      </c>
      <c r="D67" s="395"/>
      <c r="E67" s="511">
        <v>71.170000000000016</v>
      </c>
      <c r="F67" s="513">
        <f t="shared" si="1"/>
        <v>71.170000000000016</v>
      </c>
      <c r="G67" s="512">
        <v>0.38</v>
      </c>
    </row>
    <row r="68" spans="1:7" ht="15" customHeight="1" x14ac:dyDescent="0.3">
      <c r="A68" s="30"/>
      <c r="B68" s="40" t="s">
        <v>2388</v>
      </c>
      <c r="C68" s="184" t="s">
        <v>2389</v>
      </c>
      <c r="D68" s="395"/>
      <c r="E68" s="511">
        <v>71.170000000000016</v>
      </c>
      <c r="F68" s="513">
        <f t="shared" si="1"/>
        <v>71.170000000000016</v>
      </c>
      <c r="G68" s="512">
        <v>0.38</v>
      </c>
    </row>
    <row r="69" spans="1:7" ht="15" customHeight="1" x14ac:dyDescent="0.3">
      <c r="A69" s="30"/>
      <c r="B69" s="40" t="s">
        <v>2390</v>
      </c>
      <c r="C69" s="184" t="s">
        <v>2391</v>
      </c>
      <c r="D69" s="395"/>
      <c r="E69" s="511">
        <v>71.170000000000016</v>
      </c>
      <c r="F69" s="513">
        <f t="shared" si="1"/>
        <v>71.170000000000016</v>
      </c>
      <c r="G69" s="512">
        <v>0.38</v>
      </c>
    </row>
    <row r="70" spans="1:7" ht="15" customHeight="1" x14ac:dyDescent="0.3">
      <c r="A70" s="30"/>
      <c r="B70" s="40" t="s">
        <v>2392</v>
      </c>
      <c r="C70" s="184" t="s">
        <v>2393</v>
      </c>
      <c r="D70" s="395"/>
      <c r="E70" s="511">
        <v>79.39800000000001</v>
      </c>
      <c r="F70" s="513">
        <f t="shared" si="1"/>
        <v>79.39800000000001</v>
      </c>
      <c r="G70" s="512">
        <v>0.38</v>
      </c>
    </row>
    <row r="71" spans="1:7" x14ac:dyDescent="0.3">
      <c r="A71" s="30"/>
      <c r="B71" s="41" t="s">
        <v>23</v>
      </c>
      <c r="C71" s="168"/>
      <c r="D71" s="132"/>
      <c r="E71" s="195"/>
      <c r="F71" s="68"/>
      <c r="G71" s="204"/>
    </row>
    <row r="72" spans="1:7" x14ac:dyDescent="0.3">
      <c r="A72" s="30"/>
      <c r="B72" s="36" t="s">
        <v>1640</v>
      </c>
      <c r="C72" s="184" t="s">
        <v>1641</v>
      </c>
      <c r="D72" s="133"/>
      <c r="E72" s="150">
        <v>77</v>
      </c>
      <c r="F72" s="68">
        <f t="shared" si="1"/>
        <v>77</v>
      </c>
      <c r="G72" s="204">
        <v>0.38</v>
      </c>
    </row>
    <row r="73" spans="1:7" x14ac:dyDescent="0.3">
      <c r="A73" s="30"/>
      <c r="B73" s="126" t="s">
        <v>1642</v>
      </c>
      <c r="C73" s="184" t="s">
        <v>1643</v>
      </c>
      <c r="D73" s="239"/>
      <c r="E73" s="150">
        <v>77</v>
      </c>
      <c r="F73" s="68">
        <f t="shared" si="1"/>
        <v>77</v>
      </c>
      <c r="G73" s="204">
        <v>0.38</v>
      </c>
    </row>
    <row r="74" spans="1:7" x14ac:dyDescent="0.3">
      <c r="A74" s="30"/>
      <c r="B74" s="40" t="s">
        <v>1644</v>
      </c>
      <c r="C74" s="184" t="s">
        <v>1645</v>
      </c>
      <c r="D74" s="133"/>
      <c r="E74" s="150">
        <v>86</v>
      </c>
      <c r="F74" s="68">
        <f t="shared" si="1"/>
        <v>86</v>
      </c>
      <c r="G74" s="204">
        <v>0.38</v>
      </c>
    </row>
    <row r="75" spans="1:7" x14ac:dyDescent="0.3">
      <c r="A75" s="30"/>
      <c r="B75" s="40" t="s">
        <v>1646</v>
      </c>
      <c r="C75" s="184" t="s">
        <v>1647</v>
      </c>
      <c r="D75" s="133"/>
      <c r="E75" s="150">
        <v>86</v>
      </c>
      <c r="F75" s="68">
        <f t="shared" si="1"/>
        <v>86</v>
      </c>
      <c r="G75" s="204">
        <v>0.38</v>
      </c>
    </row>
    <row r="76" spans="1:7" x14ac:dyDescent="0.3">
      <c r="A76" s="30"/>
      <c r="B76" s="42" t="s">
        <v>1648</v>
      </c>
      <c r="C76" s="184" t="s">
        <v>1649</v>
      </c>
      <c r="D76" s="133"/>
      <c r="E76" s="150">
        <v>96</v>
      </c>
      <c r="F76" s="68">
        <f t="shared" si="1"/>
        <v>96</v>
      </c>
      <c r="G76" s="204">
        <v>0.38</v>
      </c>
    </row>
    <row r="77" spans="1:7" x14ac:dyDescent="0.3">
      <c r="A77" s="30"/>
      <c r="B77" s="42" t="s">
        <v>1650</v>
      </c>
      <c r="C77" s="184" t="s">
        <v>1651</v>
      </c>
      <c r="D77" s="133"/>
      <c r="E77" s="150">
        <v>96</v>
      </c>
      <c r="F77" s="68">
        <f t="shared" si="1"/>
        <v>96</v>
      </c>
      <c r="G77" s="397">
        <v>0.38</v>
      </c>
    </row>
    <row r="78" spans="1:7" s="501" customFormat="1" x14ac:dyDescent="0.3">
      <c r="A78" s="502"/>
      <c r="B78" s="507" t="s">
        <v>2419</v>
      </c>
      <c r="C78" s="510" t="s">
        <v>2420</v>
      </c>
      <c r="D78" s="508"/>
      <c r="E78" s="505"/>
      <c r="F78" s="471"/>
      <c r="G78" s="506"/>
    </row>
    <row r="79" spans="1:7" s="501" customFormat="1" x14ac:dyDescent="0.3">
      <c r="A79" s="502"/>
      <c r="B79" s="507" t="s">
        <v>2421</v>
      </c>
      <c r="C79" s="509" t="s">
        <v>2422</v>
      </c>
      <c r="D79" s="508"/>
      <c r="E79" s="505">
        <v>36.799999999999997</v>
      </c>
      <c r="F79" s="471">
        <f t="shared" ref="F79:F85" si="2">E79*($F$13-1)*-1</f>
        <v>36.799999999999997</v>
      </c>
      <c r="G79" s="506">
        <v>0.38</v>
      </c>
    </row>
    <row r="80" spans="1:7" x14ac:dyDescent="0.3">
      <c r="A80" s="30"/>
      <c r="B80" s="507" t="s">
        <v>2424</v>
      </c>
      <c r="C80" s="509" t="s">
        <v>2423</v>
      </c>
      <c r="D80" s="508"/>
      <c r="E80" s="505">
        <v>40.25</v>
      </c>
      <c r="F80" s="471">
        <f t="shared" si="2"/>
        <v>40.25</v>
      </c>
      <c r="G80" s="506">
        <v>0.38</v>
      </c>
    </row>
    <row r="81" spans="1:8" x14ac:dyDescent="0.3">
      <c r="A81" s="30"/>
      <c r="B81" s="394" t="s">
        <v>1475</v>
      </c>
      <c r="C81" s="394" t="s">
        <v>1611</v>
      </c>
      <c r="D81" s="239"/>
      <c r="E81" s="150"/>
      <c r="F81" s="471"/>
      <c r="G81" s="204"/>
    </row>
    <row r="82" spans="1:8" x14ac:dyDescent="0.3">
      <c r="A82" s="30"/>
      <c r="B82" s="393" t="s">
        <v>1612</v>
      </c>
      <c r="C82" s="184" t="s">
        <v>1613</v>
      </c>
      <c r="D82" s="133"/>
      <c r="E82" s="503">
        <v>68.539999999999992</v>
      </c>
      <c r="F82" s="471">
        <f t="shared" si="2"/>
        <v>68.539999999999992</v>
      </c>
      <c r="G82" s="204">
        <v>0.38</v>
      </c>
    </row>
    <row r="83" spans="1:8" x14ac:dyDescent="0.3">
      <c r="A83" s="30"/>
      <c r="B83" s="391" t="s">
        <v>1614</v>
      </c>
      <c r="C83" s="184" t="s">
        <v>1615</v>
      </c>
      <c r="D83" s="133"/>
      <c r="E83" s="503">
        <v>84.777999999999992</v>
      </c>
      <c r="F83" s="471">
        <f t="shared" si="2"/>
        <v>84.777999999999992</v>
      </c>
      <c r="G83" s="204">
        <v>0.38</v>
      </c>
    </row>
    <row r="84" spans="1:8" x14ac:dyDescent="0.3">
      <c r="A84" s="30"/>
      <c r="B84" s="389" t="s">
        <v>1616</v>
      </c>
      <c r="C84" s="393" t="s">
        <v>1617</v>
      </c>
      <c r="D84" s="133"/>
      <c r="E84" s="503">
        <v>73.254999999999995</v>
      </c>
      <c r="F84" s="471">
        <f t="shared" si="2"/>
        <v>73.254999999999995</v>
      </c>
      <c r="G84" s="204">
        <v>0.38</v>
      </c>
    </row>
    <row r="85" spans="1:8" ht="15" thickBot="1" x14ac:dyDescent="0.35">
      <c r="A85" s="30"/>
      <c r="B85" s="392" t="s">
        <v>1618</v>
      </c>
      <c r="C85" s="300" t="s">
        <v>1619</v>
      </c>
      <c r="D85" s="133"/>
      <c r="E85" s="503">
        <v>89.492999999999981</v>
      </c>
      <c r="F85" s="471">
        <f t="shared" si="2"/>
        <v>89.492999999999981</v>
      </c>
      <c r="G85" s="204">
        <v>0.38</v>
      </c>
    </row>
    <row r="86" spans="1:8" x14ac:dyDescent="0.3">
      <c r="A86" s="51"/>
      <c r="B86" s="242" t="s">
        <v>1652</v>
      </c>
      <c r="C86" s="53"/>
      <c r="D86" s="143"/>
      <c r="E86" s="305" t="s">
        <v>12</v>
      </c>
      <c r="F86" s="306" t="s">
        <v>13</v>
      </c>
      <c r="G86" s="588" t="s">
        <v>14</v>
      </c>
    </row>
    <row r="87" spans="1:8" ht="15" thickBot="1" x14ac:dyDescent="0.35">
      <c r="A87" s="30"/>
      <c r="B87" s="91" t="s">
        <v>1098</v>
      </c>
      <c r="C87" s="92"/>
      <c r="D87" s="162"/>
      <c r="E87" s="404" t="s">
        <v>16</v>
      </c>
      <c r="F87" s="405" t="s">
        <v>16</v>
      </c>
      <c r="G87" s="610"/>
    </row>
    <row r="88" spans="1:8" x14ac:dyDescent="0.3">
      <c r="A88" s="30"/>
      <c r="B88" s="564" t="s">
        <v>1653</v>
      </c>
      <c r="C88" s="565" t="s">
        <v>1100</v>
      </c>
      <c r="D88" s="412"/>
      <c r="E88" s="165">
        <v>8</v>
      </c>
      <c r="F88" s="100">
        <f>E88*($F$13-1)*-1</f>
        <v>8</v>
      </c>
      <c r="G88" s="335">
        <v>0.38</v>
      </c>
    </row>
    <row r="89" spans="1:8" x14ac:dyDescent="0.3">
      <c r="A89" s="30"/>
      <c r="B89" s="247" t="s">
        <v>1654</v>
      </c>
      <c r="C89" s="248" t="s">
        <v>1102</v>
      </c>
      <c r="D89" s="489"/>
      <c r="E89" s="45">
        <v>9</v>
      </c>
      <c r="F89" s="38">
        <f t="shared" ref="F89:F92" si="3">E89*($F$13-1)*-1</f>
        <v>9</v>
      </c>
      <c r="G89" s="319">
        <v>0.38</v>
      </c>
    </row>
    <row r="90" spans="1:8" x14ac:dyDescent="0.3">
      <c r="A90" s="30"/>
      <c r="B90" s="247" t="s">
        <v>1655</v>
      </c>
      <c r="C90" s="248" t="s">
        <v>1104</v>
      </c>
      <c r="D90" s="489"/>
      <c r="E90" s="45">
        <v>10</v>
      </c>
      <c r="F90" s="38">
        <f t="shared" si="3"/>
        <v>10</v>
      </c>
      <c r="G90" s="319">
        <v>0.38</v>
      </c>
    </row>
    <row r="91" spans="1:8" x14ac:dyDescent="0.3">
      <c r="A91" s="30"/>
      <c r="B91" s="247" t="s">
        <v>1656</v>
      </c>
      <c r="C91" s="248" t="s">
        <v>1106</v>
      </c>
      <c r="D91" s="489"/>
      <c r="E91" s="45">
        <v>13</v>
      </c>
      <c r="F91" s="38">
        <f t="shared" si="3"/>
        <v>13</v>
      </c>
      <c r="G91" s="319">
        <v>0.38</v>
      </c>
    </row>
    <row r="92" spans="1:8" x14ac:dyDescent="0.3">
      <c r="A92" s="30"/>
      <c r="B92" s="247" t="s">
        <v>1657</v>
      </c>
      <c r="C92" s="248" t="s">
        <v>1108</v>
      </c>
      <c r="D92" s="489"/>
      <c r="E92" s="45">
        <v>18</v>
      </c>
      <c r="F92" s="38">
        <f t="shared" si="3"/>
        <v>18</v>
      </c>
      <c r="G92" s="319">
        <v>0.38</v>
      </c>
    </row>
    <row r="93" spans="1:8" x14ac:dyDescent="0.3">
      <c r="A93" s="30"/>
      <c r="B93" s="247" t="s">
        <v>1658</v>
      </c>
      <c r="C93" s="248" t="s">
        <v>1110</v>
      </c>
      <c r="D93" s="489"/>
      <c r="E93" s="45">
        <v>16</v>
      </c>
      <c r="F93" s="38">
        <f>E93*($F$13-1)*-1</f>
        <v>16</v>
      </c>
      <c r="G93" s="319">
        <v>0.38</v>
      </c>
    </row>
    <row r="94" spans="1:8" x14ac:dyDescent="0.3">
      <c r="A94" s="502"/>
      <c r="B94" s="566" t="s">
        <v>2417</v>
      </c>
      <c r="C94" s="248" t="s">
        <v>2412</v>
      </c>
      <c r="D94" s="489"/>
      <c r="E94" s="45"/>
      <c r="F94" s="38"/>
      <c r="G94" s="319"/>
      <c r="H94" s="548"/>
    </row>
    <row r="95" spans="1:8" x14ac:dyDescent="0.3">
      <c r="A95" s="502"/>
      <c r="B95" s="481" t="s">
        <v>2413</v>
      </c>
      <c r="C95" s="477" t="s">
        <v>2415</v>
      </c>
      <c r="D95" s="489" t="s">
        <v>2411</v>
      </c>
      <c r="E95" s="45"/>
      <c r="F95" s="38"/>
      <c r="G95" s="319"/>
      <c r="H95" s="548"/>
    </row>
    <row r="96" spans="1:8" ht="15" thickBot="1" x14ac:dyDescent="0.35">
      <c r="A96" s="502"/>
      <c r="B96" s="497" t="s">
        <v>2414</v>
      </c>
      <c r="C96" s="192" t="s">
        <v>2416</v>
      </c>
      <c r="D96" s="494" t="s">
        <v>2411</v>
      </c>
      <c r="E96" s="474"/>
      <c r="F96" s="492"/>
      <c r="G96" s="324"/>
      <c r="H96" s="548"/>
    </row>
    <row r="97" spans="1:7" x14ac:dyDescent="0.3">
      <c r="A97" s="51"/>
      <c r="B97" s="200"/>
      <c r="C97" s="86"/>
      <c r="D97" s="201"/>
      <c r="E97" s="404" t="s">
        <v>12</v>
      </c>
      <c r="F97" s="409" t="s">
        <v>13</v>
      </c>
      <c r="G97" s="589" t="s">
        <v>14</v>
      </c>
    </row>
    <row r="98" spans="1:7" ht="15" thickBot="1" x14ac:dyDescent="0.35">
      <c r="A98" s="30"/>
      <c r="B98" s="91" t="s">
        <v>1659</v>
      </c>
      <c r="C98" s="92"/>
      <c r="D98" s="162"/>
      <c r="E98" s="404" t="s">
        <v>16</v>
      </c>
      <c r="F98" s="405" t="s">
        <v>16</v>
      </c>
      <c r="G98" s="610"/>
    </row>
    <row r="99" spans="1:7" x14ac:dyDescent="0.3">
      <c r="A99" s="30"/>
      <c r="B99" s="564" t="s">
        <v>1660</v>
      </c>
      <c r="C99" s="565" t="s">
        <v>1661</v>
      </c>
      <c r="D99" s="412"/>
      <c r="E99" s="165">
        <v>25</v>
      </c>
      <c r="F99" s="100">
        <f>E99*($F$13-1)*-1</f>
        <v>25</v>
      </c>
      <c r="G99" s="335">
        <v>0.38</v>
      </c>
    </row>
    <row r="100" spans="1:7" x14ac:dyDescent="0.3">
      <c r="A100" s="30"/>
      <c r="B100" s="247" t="s">
        <v>1662</v>
      </c>
      <c r="C100" s="248" t="s">
        <v>1663</v>
      </c>
      <c r="D100" s="489"/>
      <c r="E100" s="45">
        <v>47</v>
      </c>
      <c r="F100" s="38">
        <f>E100*($F$13-1)*-1</f>
        <v>47</v>
      </c>
      <c r="G100" s="319">
        <v>0.38</v>
      </c>
    </row>
    <row r="101" spans="1:7" x14ac:dyDescent="0.3">
      <c r="A101" s="30"/>
      <c r="B101" s="247" t="s">
        <v>1664</v>
      </c>
      <c r="C101" s="248" t="s">
        <v>1665</v>
      </c>
      <c r="D101" s="489"/>
      <c r="E101" s="45">
        <v>56</v>
      </c>
      <c r="F101" s="38">
        <f>E101*($F$13-1)*-1</f>
        <v>56</v>
      </c>
      <c r="G101" s="319">
        <v>0.38</v>
      </c>
    </row>
    <row r="102" spans="1:7" x14ac:dyDescent="0.3">
      <c r="A102" s="30"/>
      <c r="B102" s="247"/>
      <c r="C102" s="248"/>
      <c r="D102" s="489"/>
      <c r="E102" s="45"/>
      <c r="F102" s="38"/>
      <c r="G102" s="319"/>
    </row>
    <row r="103" spans="1:7" x14ac:dyDescent="0.3">
      <c r="A103" s="30"/>
      <c r="B103" s="247" t="s">
        <v>1666</v>
      </c>
      <c r="C103" s="248" t="s">
        <v>1667</v>
      </c>
      <c r="D103" s="489"/>
      <c r="E103" s="45">
        <v>37</v>
      </c>
      <c r="F103" s="38">
        <f t="shared" ref="F103:F105" si="4">E103*($F$13-1)*-1</f>
        <v>37</v>
      </c>
      <c r="G103" s="319">
        <v>0.38</v>
      </c>
    </row>
    <row r="104" spans="1:7" x14ac:dyDescent="0.3">
      <c r="A104" s="30"/>
      <c r="B104" s="247" t="s">
        <v>1668</v>
      </c>
      <c r="C104" s="248" t="s">
        <v>1669</v>
      </c>
      <c r="D104" s="489"/>
      <c r="E104" s="45">
        <v>52</v>
      </c>
      <c r="F104" s="38">
        <f t="shared" si="4"/>
        <v>52</v>
      </c>
      <c r="G104" s="319">
        <v>0.38</v>
      </c>
    </row>
    <row r="105" spans="1:7" ht="15" thickBot="1" x14ac:dyDescent="0.35">
      <c r="A105" s="502"/>
      <c r="B105" s="500" t="s">
        <v>1670</v>
      </c>
      <c r="C105" s="498" t="s">
        <v>1671</v>
      </c>
      <c r="D105" s="494"/>
      <c r="E105" s="474">
        <v>62</v>
      </c>
      <c r="F105" s="492">
        <f t="shared" si="4"/>
        <v>62</v>
      </c>
      <c r="G105" s="324">
        <v>0.38</v>
      </c>
    </row>
    <row r="106" spans="1:7" x14ac:dyDescent="0.3">
      <c r="A106" s="51"/>
      <c r="B106" s="200" t="s">
        <v>1672</v>
      </c>
      <c r="C106" s="86"/>
      <c r="D106" s="201"/>
      <c r="E106" s="404" t="s">
        <v>12</v>
      </c>
      <c r="F106" s="409" t="s">
        <v>13</v>
      </c>
      <c r="G106" s="589" t="s">
        <v>14</v>
      </c>
    </row>
    <row r="107" spans="1:7" ht="15" thickBot="1" x14ac:dyDescent="0.35">
      <c r="A107" s="30"/>
      <c r="B107" s="56" t="s">
        <v>1673</v>
      </c>
      <c r="C107" s="57"/>
      <c r="D107" s="144"/>
      <c r="E107" s="307" t="s">
        <v>16</v>
      </c>
      <c r="F107" s="308" t="s">
        <v>16</v>
      </c>
      <c r="G107" s="600"/>
    </row>
    <row r="108" spans="1:7" x14ac:dyDescent="0.3">
      <c r="A108" s="30"/>
      <c r="B108" s="243" t="s">
        <v>1674</v>
      </c>
      <c r="C108" s="244" t="s">
        <v>2405</v>
      </c>
      <c r="D108" s="264"/>
      <c r="E108" s="45">
        <v>120</v>
      </c>
      <c r="F108" s="68">
        <f>E108*($F$13-1)*-1</f>
        <v>120</v>
      </c>
      <c r="G108" s="73">
        <v>0.38</v>
      </c>
    </row>
    <row r="109" spans="1:7" x14ac:dyDescent="0.3">
      <c r="A109" s="30"/>
      <c r="B109" s="243" t="s">
        <v>1675</v>
      </c>
      <c r="C109" s="244" t="s">
        <v>2406</v>
      </c>
      <c r="D109" s="264"/>
      <c r="E109" s="45">
        <v>150</v>
      </c>
      <c r="F109" s="68">
        <f t="shared" ref="F109:F111" si="5">E109*($F$13-1)*-1</f>
        <v>150</v>
      </c>
      <c r="G109" s="73">
        <v>0.38</v>
      </c>
    </row>
    <row r="110" spans="1:7" x14ac:dyDescent="0.3">
      <c r="A110" s="30"/>
      <c r="B110" s="243" t="s">
        <v>1676</v>
      </c>
      <c r="C110" s="244" t="s">
        <v>2407</v>
      </c>
      <c r="D110" s="264"/>
      <c r="E110" s="45">
        <v>185</v>
      </c>
      <c r="F110" s="68">
        <f t="shared" si="5"/>
        <v>185</v>
      </c>
      <c r="G110" s="73">
        <v>0.38</v>
      </c>
    </row>
    <row r="111" spans="1:7" x14ac:dyDescent="0.3">
      <c r="A111" s="30"/>
      <c r="B111" s="243" t="s">
        <v>1677</v>
      </c>
      <c r="C111" s="244" t="s">
        <v>1678</v>
      </c>
      <c r="D111" s="264"/>
      <c r="E111" s="45">
        <v>240</v>
      </c>
      <c r="F111" s="68">
        <f t="shared" si="5"/>
        <v>240</v>
      </c>
      <c r="G111" s="73">
        <v>0.38</v>
      </c>
    </row>
    <row r="112" spans="1:7" ht="15" thickBot="1" x14ac:dyDescent="0.35">
      <c r="A112" s="30"/>
      <c r="B112" s="500" t="s">
        <v>2408</v>
      </c>
      <c r="C112" s="498" t="s">
        <v>2409</v>
      </c>
      <c r="D112" s="494" t="s">
        <v>2410</v>
      </c>
      <c r="E112" s="474">
        <v>472.5</v>
      </c>
      <c r="F112" s="492">
        <v>283.5</v>
      </c>
      <c r="G112" s="73">
        <v>0</v>
      </c>
    </row>
    <row r="113" spans="1:7" x14ac:dyDescent="0.3">
      <c r="A113" s="51"/>
      <c r="B113" s="654" t="s">
        <v>1679</v>
      </c>
      <c r="C113" s="655"/>
      <c r="D113" s="655"/>
      <c r="E113" s="305" t="s">
        <v>12</v>
      </c>
      <c r="F113" s="306" t="s">
        <v>13</v>
      </c>
      <c r="G113" s="588" t="s">
        <v>14</v>
      </c>
    </row>
    <row r="114" spans="1:7" ht="15" thickBot="1" x14ac:dyDescent="0.35">
      <c r="A114" s="30"/>
      <c r="B114" s="56" t="s">
        <v>1680</v>
      </c>
      <c r="C114" s="57"/>
      <c r="D114" s="144"/>
      <c r="E114" s="307" t="s">
        <v>16</v>
      </c>
      <c r="F114" s="308" t="s">
        <v>16</v>
      </c>
      <c r="G114" s="600"/>
    </row>
    <row r="115" spans="1:7" x14ac:dyDescent="0.3">
      <c r="A115" s="30"/>
      <c r="B115" s="44" t="s">
        <v>52</v>
      </c>
      <c r="C115" s="321"/>
      <c r="D115" s="399"/>
      <c r="E115" s="400"/>
      <c r="F115" s="68"/>
      <c r="G115" s="73"/>
    </row>
    <row r="116" spans="1:7" x14ac:dyDescent="0.3">
      <c r="A116" s="30"/>
      <c r="B116" s="40" t="s">
        <v>1681</v>
      </c>
      <c r="C116" s="316" t="s">
        <v>1682</v>
      </c>
      <c r="D116" s="401"/>
      <c r="E116" s="45">
        <v>116.84</v>
      </c>
      <c r="F116" s="68">
        <f>E116*($F$13-1)*-1</f>
        <v>116.84</v>
      </c>
      <c r="G116" s="73">
        <v>0.38</v>
      </c>
    </row>
    <row r="117" spans="1:7" x14ac:dyDescent="0.3">
      <c r="A117" s="30"/>
      <c r="B117" s="40" t="s">
        <v>1683</v>
      </c>
      <c r="C117" s="316" t="s">
        <v>1684</v>
      </c>
      <c r="D117" s="264"/>
      <c r="E117" s="45">
        <v>224.98</v>
      </c>
      <c r="F117" s="68">
        <f t="shared" ref="F117:F159" si="6">E117*($F$13-1)*-1</f>
        <v>224.98</v>
      </c>
      <c r="G117" s="73">
        <v>0.38</v>
      </c>
    </row>
    <row r="118" spans="1:7" x14ac:dyDescent="0.3">
      <c r="A118" s="30"/>
      <c r="B118" s="40" t="s">
        <v>1685</v>
      </c>
      <c r="C118" s="316" t="s">
        <v>1686</v>
      </c>
      <c r="D118" s="398"/>
      <c r="E118" s="45">
        <v>359.96</v>
      </c>
      <c r="F118" s="68">
        <f t="shared" si="6"/>
        <v>359.96</v>
      </c>
      <c r="G118" s="73">
        <v>0.38</v>
      </c>
    </row>
    <row r="119" spans="1:7" x14ac:dyDescent="0.3">
      <c r="A119" s="30"/>
      <c r="B119" s="40" t="s">
        <v>1687</v>
      </c>
      <c r="C119" s="316" t="s">
        <v>1688</v>
      </c>
      <c r="D119" s="398"/>
      <c r="E119" s="45">
        <v>499.42</v>
      </c>
      <c r="F119" s="68">
        <f t="shared" si="6"/>
        <v>499.42</v>
      </c>
      <c r="G119" s="73">
        <v>0.38</v>
      </c>
    </row>
    <row r="120" spans="1:7" x14ac:dyDescent="0.3">
      <c r="A120" s="30"/>
      <c r="B120" s="40" t="s">
        <v>1689</v>
      </c>
      <c r="C120" s="316" t="s">
        <v>1690</v>
      </c>
      <c r="D120" s="398"/>
      <c r="E120" s="45">
        <v>734.74</v>
      </c>
      <c r="F120" s="68">
        <f t="shared" si="6"/>
        <v>734.74</v>
      </c>
      <c r="G120" s="73">
        <v>0.38</v>
      </c>
    </row>
    <row r="121" spans="1:7" x14ac:dyDescent="0.3">
      <c r="A121" s="30"/>
      <c r="B121" s="40" t="s">
        <v>1691</v>
      </c>
      <c r="C121" s="316" t="s">
        <v>1692</v>
      </c>
      <c r="D121" s="398"/>
      <c r="E121" s="45">
        <v>116.84</v>
      </c>
      <c r="F121" s="68">
        <f t="shared" si="6"/>
        <v>116.84</v>
      </c>
      <c r="G121" s="73">
        <v>0.38</v>
      </c>
    </row>
    <row r="122" spans="1:7" x14ac:dyDescent="0.3">
      <c r="A122" s="30"/>
      <c r="B122" s="40" t="s">
        <v>1693</v>
      </c>
      <c r="C122" s="316" t="s">
        <v>1694</v>
      </c>
      <c r="D122" s="398"/>
      <c r="E122" s="45">
        <v>224.98</v>
      </c>
      <c r="F122" s="68">
        <f t="shared" si="6"/>
        <v>224.98</v>
      </c>
      <c r="G122" s="73">
        <v>0.38</v>
      </c>
    </row>
    <row r="123" spans="1:7" x14ac:dyDescent="0.3">
      <c r="A123" s="30"/>
      <c r="B123" s="40" t="s">
        <v>1695</v>
      </c>
      <c r="C123" s="316" t="s">
        <v>1696</v>
      </c>
      <c r="D123" s="398"/>
      <c r="E123" s="45">
        <v>359.96</v>
      </c>
      <c r="F123" s="68">
        <f t="shared" si="6"/>
        <v>359.96</v>
      </c>
      <c r="G123" s="73">
        <v>0.38</v>
      </c>
    </row>
    <row r="124" spans="1:7" x14ac:dyDescent="0.3">
      <c r="A124" s="30"/>
      <c r="B124" s="40" t="s">
        <v>1697</v>
      </c>
      <c r="C124" s="316" t="s">
        <v>1698</v>
      </c>
      <c r="D124" s="398"/>
      <c r="E124" s="45">
        <v>499.42</v>
      </c>
      <c r="F124" s="68">
        <f t="shared" si="6"/>
        <v>499.42</v>
      </c>
      <c r="G124" s="73">
        <v>0.38</v>
      </c>
    </row>
    <row r="125" spans="1:7" x14ac:dyDescent="0.3">
      <c r="A125" s="30"/>
      <c r="B125" s="40" t="s">
        <v>1699</v>
      </c>
      <c r="C125" s="316" t="s">
        <v>1700</v>
      </c>
      <c r="D125" s="398"/>
      <c r="E125" s="45">
        <v>734.74</v>
      </c>
      <c r="F125" s="68">
        <f t="shared" si="6"/>
        <v>734.74</v>
      </c>
      <c r="G125" s="73">
        <v>0.38</v>
      </c>
    </row>
    <row r="126" spans="1:7" x14ac:dyDescent="0.3">
      <c r="A126" s="30"/>
      <c r="B126" s="40" t="s">
        <v>1701</v>
      </c>
      <c r="C126" s="316" t="s">
        <v>1702</v>
      </c>
      <c r="D126" s="398"/>
      <c r="E126" s="45">
        <v>116.84</v>
      </c>
      <c r="F126" s="68">
        <f t="shared" si="6"/>
        <v>116.84</v>
      </c>
      <c r="G126" s="73">
        <v>0.38</v>
      </c>
    </row>
    <row r="127" spans="1:7" x14ac:dyDescent="0.3">
      <c r="A127" s="30"/>
      <c r="B127" s="40" t="s">
        <v>1703</v>
      </c>
      <c r="C127" s="316" t="s">
        <v>1704</v>
      </c>
      <c r="D127" s="398"/>
      <c r="E127" s="45">
        <v>224.98</v>
      </c>
      <c r="F127" s="68">
        <f t="shared" si="6"/>
        <v>224.98</v>
      </c>
      <c r="G127" s="73">
        <v>0.38</v>
      </c>
    </row>
    <row r="128" spans="1:7" x14ac:dyDescent="0.3">
      <c r="A128" s="30"/>
      <c r="B128" s="40" t="s">
        <v>1705</v>
      </c>
      <c r="C128" s="316" t="s">
        <v>1706</v>
      </c>
      <c r="D128" s="398"/>
      <c r="E128" s="45">
        <v>359.96</v>
      </c>
      <c r="F128" s="68">
        <f t="shared" si="6"/>
        <v>359.96</v>
      </c>
      <c r="G128" s="73">
        <v>0.38</v>
      </c>
    </row>
    <row r="129" spans="1:7" x14ac:dyDescent="0.3">
      <c r="A129" s="30"/>
      <c r="B129" s="40" t="s">
        <v>1707</v>
      </c>
      <c r="C129" s="316" t="s">
        <v>1708</v>
      </c>
      <c r="D129" s="398"/>
      <c r="E129" s="45">
        <v>499.42</v>
      </c>
      <c r="F129" s="68">
        <f t="shared" si="6"/>
        <v>499.42</v>
      </c>
      <c r="G129" s="73">
        <v>0.38</v>
      </c>
    </row>
    <row r="130" spans="1:7" x14ac:dyDescent="0.3">
      <c r="A130" s="30"/>
      <c r="B130" s="40" t="s">
        <v>1709</v>
      </c>
      <c r="C130" s="316" t="s">
        <v>1710</v>
      </c>
      <c r="D130" s="398"/>
      <c r="E130" s="45">
        <v>734.74</v>
      </c>
      <c r="F130" s="68">
        <f t="shared" si="6"/>
        <v>734.74</v>
      </c>
      <c r="G130" s="73">
        <v>0.38</v>
      </c>
    </row>
    <row r="131" spans="1:7" x14ac:dyDescent="0.3">
      <c r="A131" s="30"/>
      <c r="B131" s="44" t="s">
        <v>44</v>
      </c>
      <c r="C131" s="321"/>
      <c r="D131" s="398"/>
      <c r="E131" s="45"/>
      <c r="F131" s="68"/>
      <c r="G131" s="73"/>
    </row>
    <row r="132" spans="1:7" x14ac:dyDescent="0.3">
      <c r="A132" s="30"/>
      <c r="B132" s="40" t="s">
        <v>1711</v>
      </c>
      <c r="C132" s="316" t="s">
        <v>1712</v>
      </c>
      <c r="D132" s="398"/>
      <c r="E132" s="45">
        <v>116.84</v>
      </c>
      <c r="F132" s="68">
        <f t="shared" si="6"/>
        <v>116.84</v>
      </c>
      <c r="G132" s="73">
        <v>0.38</v>
      </c>
    </row>
    <row r="133" spans="1:7" x14ac:dyDescent="0.3">
      <c r="A133" s="30"/>
      <c r="B133" s="40" t="s">
        <v>1713</v>
      </c>
      <c r="C133" s="316" t="s">
        <v>1714</v>
      </c>
      <c r="D133" s="398"/>
      <c r="E133" s="45">
        <v>224.98</v>
      </c>
      <c r="F133" s="68">
        <f t="shared" si="6"/>
        <v>224.98</v>
      </c>
      <c r="G133" s="73">
        <v>0.38</v>
      </c>
    </row>
    <row r="134" spans="1:7" x14ac:dyDescent="0.3">
      <c r="A134" s="30"/>
      <c r="B134" s="40" t="s">
        <v>1715</v>
      </c>
      <c r="C134" s="316" t="s">
        <v>1716</v>
      </c>
      <c r="D134" s="398"/>
      <c r="E134" s="45">
        <v>314.16000000000003</v>
      </c>
      <c r="F134" s="68">
        <f t="shared" si="6"/>
        <v>314.16000000000003</v>
      </c>
      <c r="G134" s="73">
        <v>0.38</v>
      </c>
    </row>
    <row r="135" spans="1:7" x14ac:dyDescent="0.3">
      <c r="A135" s="30"/>
      <c r="B135" s="40" t="s">
        <v>1717</v>
      </c>
      <c r="C135" s="316" t="s">
        <v>1718</v>
      </c>
      <c r="D135" s="398"/>
      <c r="E135" s="45">
        <v>435.84</v>
      </c>
      <c r="F135" s="68">
        <f t="shared" si="6"/>
        <v>435.84</v>
      </c>
      <c r="G135" s="73">
        <v>0.38</v>
      </c>
    </row>
    <row r="136" spans="1:7" x14ac:dyDescent="0.3">
      <c r="A136" s="30"/>
      <c r="B136" s="40" t="s">
        <v>1719</v>
      </c>
      <c r="C136" s="316" t="s">
        <v>1720</v>
      </c>
      <c r="D136" s="398"/>
      <c r="E136" s="45">
        <v>641.22</v>
      </c>
      <c r="F136" s="68">
        <f t="shared" si="6"/>
        <v>641.22</v>
      </c>
      <c r="G136" s="73">
        <v>0.38</v>
      </c>
    </row>
    <row r="137" spans="1:7" x14ac:dyDescent="0.3">
      <c r="A137" s="30"/>
      <c r="B137" s="40" t="s">
        <v>1721</v>
      </c>
      <c r="C137" s="316" t="s">
        <v>1722</v>
      </c>
      <c r="D137" s="398"/>
      <c r="E137" s="45">
        <v>116.84</v>
      </c>
      <c r="F137" s="68">
        <f t="shared" si="6"/>
        <v>116.84</v>
      </c>
      <c r="G137" s="73">
        <v>0.38</v>
      </c>
    </row>
    <row r="138" spans="1:7" x14ac:dyDescent="0.3">
      <c r="A138" s="30"/>
      <c r="B138" s="40" t="s">
        <v>1723</v>
      </c>
      <c r="C138" s="316" t="s">
        <v>1724</v>
      </c>
      <c r="D138" s="398"/>
      <c r="E138" s="45">
        <v>224.98</v>
      </c>
      <c r="F138" s="68">
        <f t="shared" si="6"/>
        <v>224.98</v>
      </c>
      <c r="G138" s="73">
        <v>0.38</v>
      </c>
    </row>
    <row r="139" spans="1:7" x14ac:dyDescent="0.3">
      <c r="A139" s="30"/>
      <c r="B139" s="40" t="s">
        <v>1725</v>
      </c>
      <c r="C139" s="316" t="s">
        <v>1726</v>
      </c>
      <c r="D139" s="398"/>
      <c r="E139" s="45">
        <v>314.72000000000003</v>
      </c>
      <c r="F139" s="68">
        <f t="shared" si="6"/>
        <v>314.72000000000003</v>
      </c>
      <c r="G139" s="73">
        <v>0.38</v>
      </c>
    </row>
    <row r="140" spans="1:7" x14ac:dyDescent="0.3">
      <c r="A140" s="30"/>
      <c r="B140" s="40" t="s">
        <v>1727</v>
      </c>
      <c r="C140" s="316" t="s">
        <v>1728</v>
      </c>
      <c r="D140" s="398"/>
      <c r="E140" s="45">
        <v>435.84</v>
      </c>
      <c r="F140" s="68">
        <f t="shared" si="6"/>
        <v>435.84</v>
      </c>
      <c r="G140" s="73">
        <v>0.38</v>
      </c>
    </row>
    <row r="141" spans="1:7" x14ac:dyDescent="0.3">
      <c r="A141" s="30"/>
      <c r="B141" s="40" t="s">
        <v>1729</v>
      </c>
      <c r="C141" s="316" t="s">
        <v>1730</v>
      </c>
      <c r="D141" s="398"/>
      <c r="E141" s="45">
        <v>641.22</v>
      </c>
      <c r="F141" s="68">
        <f t="shared" si="6"/>
        <v>641.22</v>
      </c>
      <c r="G141" s="73">
        <v>0.38</v>
      </c>
    </row>
    <row r="142" spans="1:7" x14ac:dyDescent="0.3">
      <c r="A142" s="30"/>
      <c r="B142" s="40" t="s">
        <v>1731</v>
      </c>
      <c r="C142" s="316" t="s">
        <v>1732</v>
      </c>
      <c r="D142" s="398"/>
      <c r="E142" s="45">
        <v>116.84</v>
      </c>
      <c r="F142" s="68">
        <f t="shared" si="6"/>
        <v>116.84</v>
      </c>
      <c r="G142" s="73">
        <v>0.38</v>
      </c>
    </row>
    <row r="143" spans="1:7" x14ac:dyDescent="0.3">
      <c r="A143" s="30"/>
      <c r="B143" s="40" t="s">
        <v>1733</v>
      </c>
      <c r="C143" s="316" t="s">
        <v>1734</v>
      </c>
      <c r="D143" s="398"/>
      <c r="E143" s="45">
        <v>224.98</v>
      </c>
      <c r="F143" s="68">
        <f t="shared" si="6"/>
        <v>224.98</v>
      </c>
      <c r="G143" s="73">
        <v>0.38</v>
      </c>
    </row>
    <row r="144" spans="1:7" x14ac:dyDescent="0.3">
      <c r="A144" s="30"/>
      <c r="B144" s="40" t="s">
        <v>1735</v>
      </c>
      <c r="C144" s="316" t="s">
        <v>1736</v>
      </c>
      <c r="D144" s="398"/>
      <c r="E144" s="45">
        <v>314.16000000000003</v>
      </c>
      <c r="F144" s="68">
        <f t="shared" si="6"/>
        <v>314.16000000000003</v>
      </c>
      <c r="G144" s="73">
        <v>0.38</v>
      </c>
    </row>
    <row r="145" spans="1:7" x14ac:dyDescent="0.3">
      <c r="A145" s="30"/>
      <c r="B145" s="40" t="s">
        <v>1737</v>
      </c>
      <c r="C145" s="316" t="s">
        <v>1738</v>
      </c>
      <c r="D145" s="398"/>
      <c r="E145" s="45">
        <v>435.84</v>
      </c>
      <c r="F145" s="68">
        <f t="shared" si="6"/>
        <v>435.84</v>
      </c>
      <c r="G145" s="73">
        <v>0.38</v>
      </c>
    </row>
    <row r="146" spans="1:7" x14ac:dyDescent="0.3">
      <c r="A146" s="30"/>
      <c r="B146" s="40" t="s">
        <v>1739</v>
      </c>
      <c r="C146" s="316" t="s">
        <v>1740</v>
      </c>
      <c r="D146" s="398"/>
      <c r="E146" s="45">
        <v>641.22</v>
      </c>
      <c r="F146" s="68">
        <f t="shared" si="6"/>
        <v>641.22</v>
      </c>
      <c r="G146" s="73">
        <v>0.38</v>
      </c>
    </row>
    <row r="147" spans="1:7" x14ac:dyDescent="0.3">
      <c r="A147" s="30"/>
      <c r="B147" s="41" t="s">
        <v>1741</v>
      </c>
      <c r="C147" s="316"/>
      <c r="D147" s="398"/>
      <c r="E147" s="45"/>
      <c r="F147" s="68"/>
      <c r="G147" s="73"/>
    </row>
    <row r="148" spans="1:7" x14ac:dyDescent="0.3">
      <c r="A148" s="30"/>
      <c r="B148" s="40" t="s">
        <v>1742</v>
      </c>
      <c r="C148" s="316" t="s">
        <v>1743</v>
      </c>
      <c r="D148" s="398"/>
      <c r="E148" s="45">
        <v>299.10000000000002</v>
      </c>
      <c r="F148" s="68">
        <f t="shared" si="6"/>
        <v>299.10000000000002</v>
      </c>
      <c r="G148" s="73">
        <v>0.38</v>
      </c>
    </row>
    <row r="149" spans="1:7" x14ac:dyDescent="0.3">
      <c r="A149" s="30"/>
      <c r="B149" s="40" t="s">
        <v>1744</v>
      </c>
      <c r="C149" s="316" t="s">
        <v>1745</v>
      </c>
      <c r="D149" s="398"/>
      <c r="E149" s="45">
        <v>445.02</v>
      </c>
      <c r="F149" s="68">
        <f t="shared" si="6"/>
        <v>445.02</v>
      </c>
      <c r="G149" s="73">
        <v>0.38</v>
      </c>
    </row>
    <row r="150" spans="1:7" x14ac:dyDescent="0.3">
      <c r="A150" s="30"/>
      <c r="B150" s="40" t="s">
        <v>1746</v>
      </c>
      <c r="C150" s="316" t="s">
        <v>1747</v>
      </c>
      <c r="D150" s="398"/>
      <c r="E150" s="45">
        <v>531.14</v>
      </c>
      <c r="F150" s="68">
        <f t="shared" si="6"/>
        <v>531.14</v>
      </c>
      <c r="G150" s="73">
        <v>0.38</v>
      </c>
    </row>
    <row r="151" spans="1:7" x14ac:dyDescent="0.3">
      <c r="A151" s="30"/>
      <c r="B151" s="40" t="s">
        <v>1748</v>
      </c>
      <c r="C151" s="316" t="s">
        <v>1749</v>
      </c>
      <c r="D151" s="398"/>
      <c r="E151" s="45">
        <v>777.42</v>
      </c>
      <c r="F151" s="68">
        <f t="shared" si="6"/>
        <v>777.42</v>
      </c>
      <c r="G151" s="73">
        <v>0.38</v>
      </c>
    </row>
    <row r="152" spans="1:7" x14ac:dyDescent="0.3">
      <c r="A152" s="30"/>
      <c r="B152" s="40" t="s">
        <v>1750</v>
      </c>
      <c r="C152" s="316" t="s">
        <v>1751</v>
      </c>
      <c r="D152" s="398"/>
      <c r="E152" s="45">
        <v>299.10000000000002</v>
      </c>
      <c r="F152" s="68">
        <f t="shared" si="6"/>
        <v>299.10000000000002</v>
      </c>
      <c r="G152" s="73">
        <v>0.38</v>
      </c>
    </row>
    <row r="153" spans="1:7" x14ac:dyDescent="0.3">
      <c r="A153" s="30"/>
      <c r="B153" s="40" t="s">
        <v>1752</v>
      </c>
      <c r="C153" s="316" t="s">
        <v>1753</v>
      </c>
      <c r="D153" s="398"/>
      <c r="E153" s="45">
        <v>445.02</v>
      </c>
      <c r="F153" s="68">
        <f t="shared" si="6"/>
        <v>445.02</v>
      </c>
      <c r="G153" s="73">
        <v>0.38</v>
      </c>
    </row>
    <row r="154" spans="1:7" x14ac:dyDescent="0.3">
      <c r="A154" s="30"/>
      <c r="B154" s="40" t="s">
        <v>1754</v>
      </c>
      <c r="C154" s="316" t="s">
        <v>1755</v>
      </c>
      <c r="D154" s="398"/>
      <c r="E154" s="45">
        <v>531.14</v>
      </c>
      <c r="F154" s="68">
        <f t="shared" si="6"/>
        <v>531.14</v>
      </c>
      <c r="G154" s="73">
        <v>0.38</v>
      </c>
    </row>
    <row r="155" spans="1:7" x14ac:dyDescent="0.3">
      <c r="A155" s="30"/>
      <c r="B155" s="40" t="s">
        <v>1756</v>
      </c>
      <c r="C155" s="316" t="s">
        <v>1757</v>
      </c>
      <c r="D155" s="398"/>
      <c r="E155" s="45">
        <v>777.42</v>
      </c>
      <c r="F155" s="68">
        <f t="shared" si="6"/>
        <v>777.42</v>
      </c>
      <c r="G155" s="73">
        <v>0.38</v>
      </c>
    </row>
    <row r="156" spans="1:7" x14ac:dyDescent="0.3">
      <c r="A156" s="30"/>
      <c r="B156" s="40" t="s">
        <v>1758</v>
      </c>
      <c r="C156" s="316" t="s">
        <v>1759</v>
      </c>
      <c r="D156" s="398"/>
      <c r="E156" s="45">
        <v>299.10000000000002</v>
      </c>
      <c r="F156" s="68">
        <f t="shared" si="6"/>
        <v>299.10000000000002</v>
      </c>
      <c r="G156" s="73">
        <v>0.38</v>
      </c>
    </row>
    <row r="157" spans="1:7" x14ac:dyDescent="0.3">
      <c r="A157" s="30"/>
      <c r="B157" s="40" t="s">
        <v>1760</v>
      </c>
      <c r="C157" s="316" t="s">
        <v>1761</v>
      </c>
      <c r="D157" s="398"/>
      <c r="E157" s="45">
        <v>445.02</v>
      </c>
      <c r="F157" s="68">
        <f t="shared" si="6"/>
        <v>445.02</v>
      </c>
      <c r="G157" s="73">
        <v>0.38</v>
      </c>
    </row>
    <row r="158" spans="1:7" x14ac:dyDescent="0.3">
      <c r="A158" s="30"/>
      <c r="B158" s="40" t="s">
        <v>1762</v>
      </c>
      <c r="C158" s="316" t="s">
        <v>1763</v>
      </c>
      <c r="D158" s="398"/>
      <c r="E158" s="45">
        <v>531.14</v>
      </c>
      <c r="F158" s="68">
        <f t="shared" si="6"/>
        <v>531.14</v>
      </c>
      <c r="G158" s="73">
        <v>0.38</v>
      </c>
    </row>
    <row r="159" spans="1:7" ht="15" thickBot="1" x14ac:dyDescent="0.35">
      <c r="A159" s="30"/>
      <c r="B159" s="40" t="s">
        <v>1764</v>
      </c>
      <c r="C159" s="316" t="s">
        <v>1765</v>
      </c>
      <c r="D159" s="398"/>
      <c r="E159" s="45">
        <v>777.42</v>
      </c>
      <c r="F159" s="68">
        <f t="shared" si="6"/>
        <v>777.42</v>
      </c>
      <c r="G159" s="73">
        <v>0.38</v>
      </c>
    </row>
    <row r="160" spans="1:7" x14ac:dyDescent="0.3">
      <c r="A160" s="51"/>
      <c r="B160" s="654" t="s">
        <v>1679</v>
      </c>
      <c r="C160" s="655"/>
      <c r="D160" s="655"/>
      <c r="E160" s="305" t="s">
        <v>12</v>
      </c>
      <c r="F160" s="306" t="s">
        <v>13</v>
      </c>
      <c r="G160" s="588" t="s">
        <v>14</v>
      </c>
    </row>
    <row r="161" spans="1:7" ht="15" thickBot="1" x14ac:dyDescent="0.35">
      <c r="A161" s="30"/>
      <c r="B161" s="56"/>
      <c r="C161" s="57"/>
      <c r="D161" s="144"/>
      <c r="E161" s="307" t="s">
        <v>16</v>
      </c>
      <c r="F161" s="308" t="s">
        <v>16</v>
      </c>
      <c r="G161" s="600"/>
    </row>
    <row r="162" spans="1:7" x14ac:dyDescent="0.3">
      <c r="A162" s="30"/>
      <c r="B162" s="464">
        <v>48207</v>
      </c>
      <c r="C162" s="321" t="s">
        <v>2394</v>
      </c>
      <c r="D162" s="401"/>
      <c r="E162" s="402">
        <v>102</v>
      </c>
      <c r="F162" s="68">
        <f t="shared" ref="F162:F171" si="7">E162*($F$13-1)*-1</f>
        <v>102</v>
      </c>
      <c r="G162" s="73">
        <v>0.38</v>
      </c>
    </row>
    <row r="163" spans="1:7" x14ac:dyDescent="0.3">
      <c r="A163" s="30"/>
      <c r="B163" s="465">
        <v>48209</v>
      </c>
      <c r="C163" s="316" t="s">
        <v>2395</v>
      </c>
      <c r="D163" s="401"/>
      <c r="E163" s="402">
        <v>159</v>
      </c>
      <c r="F163" s="68">
        <f t="shared" si="7"/>
        <v>159</v>
      </c>
      <c r="G163" s="73">
        <v>0.38</v>
      </c>
    </row>
    <row r="164" spans="1:7" x14ac:dyDescent="0.3">
      <c r="A164" s="30"/>
      <c r="B164" s="464">
        <v>48211</v>
      </c>
      <c r="C164" s="316" t="s">
        <v>2396</v>
      </c>
      <c r="D164" s="401"/>
      <c r="E164" s="402">
        <v>232</v>
      </c>
      <c r="F164" s="68">
        <f t="shared" si="7"/>
        <v>232</v>
      </c>
      <c r="G164" s="73">
        <v>0.38</v>
      </c>
    </row>
    <row r="165" spans="1:7" x14ac:dyDescent="0.3">
      <c r="A165" s="30"/>
      <c r="B165" s="465">
        <v>48213</v>
      </c>
      <c r="C165" s="316" t="s">
        <v>2397</v>
      </c>
      <c r="D165" s="401"/>
      <c r="E165" s="402">
        <v>288</v>
      </c>
      <c r="F165" s="68">
        <f t="shared" si="7"/>
        <v>288</v>
      </c>
      <c r="G165" s="73">
        <v>0.38</v>
      </c>
    </row>
    <row r="166" spans="1:7" x14ac:dyDescent="0.3">
      <c r="A166" s="30"/>
      <c r="B166" s="465">
        <v>48215</v>
      </c>
      <c r="C166" s="316" t="s">
        <v>2398</v>
      </c>
      <c r="D166" s="401"/>
      <c r="E166" s="402">
        <v>470</v>
      </c>
      <c r="F166" s="68">
        <f t="shared" si="7"/>
        <v>470</v>
      </c>
      <c r="G166" s="73">
        <v>0.38</v>
      </c>
    </row>
    <row r="167" spans="1:7" x14ac:dyDescent="0.3">
      <c r="A167" s="30"/>
      <c r="B167" s="465">
        <v>48206</v>
      </c>
      <c r="C167" s="316" t="s">
        <v>2399</v>
      </c>
      <c r="D167" s="401"/>
      <c r="E167" s="402">
        <v>102</v>
      </c>
      <c r="F167" s="68">
        <f t="shared" si="7"/>
        <v>102</v>
      </c>
      <c r="G167" s="73">
        <v>0.38</v>
      </c>
    </row>
    <row r="168" spans="1:7" x14ac:dyDescent="0.3">
      <c r="A168" s="30"/>
      <c r="B168" s="466">
        <v>48208</v>
      </c>
      <c r="C168" s="403" t="s">
        <v>2400</v>
      </c>
      <c r="D168" s="264"/>
      <c r="E168" s="90">
        <v>159</v>
      </c>
      <c r="F168" s="68">
        <f t="shared" si="7"/>
        <v>159</v>
      </c>
      <c r="G168" s="73">
        <v>0.38</v>
      </c>
    </row>
    <row r="169" spans="1:7" x14ac:dyDescent="0.3">
      <c r="A169" s="30"/>
      <c r="B169" s="466">
        <v>48210</v>
      </c>
      <c r="C169" s="403" t="s">
        <v>2401</v>
      </c>
      <c r="D169" s="398"/>
      <c r="E169" s="45">
        <v>232</v>
      </c>
      <c r="F169" s="68">
        <f t="shared" si="7"/>
        <v>232</v>
      </c>
      <c r="G169" s="73">
        <v>0.38</v>
      </c>
    </row>
    <row r="170" spans="1:7" x14ac:dyDescent="0.3">
      <c r="A170" s="30"/>
      <c r="B170" s="466">
        <v>48212</v>
      </c>
      <c r="C170" s="403" t="s">
        <v>2402</v>
      </c>
      <c r="D170" s="398"/>
      <c r="E170" s="45">
        <v>288</v>
      </c>
      <c r="F170" s="68">
        <f t="shared" si="7"/>
        <v>288</v>
      </c>
      <c r="G170" s="73">
        <v>0.38</v>
      </c>
    </row>
    <row r="171" spans="1:7" ht="15" thickBot="1" x14ac:dyDescent="0.35">
      <c r="A171" s="30"/>
      <c r="B171" s="466">
        <v>48214</v>
      </c>
      <c r="C171" s="403" t="s">
        <v>2403</v>
      </c>
      <c r="D171" s="398"/>
      <c r="E171" s="45">
        <v>470</v>
      </c>
      <c r="F171" s="68">
        <f t="shared" si="7"/>
        <v>470</v>
      </c>
      <c r="G171" s="73">
        <v>0.38</v>
      </c>
    </row>
    <row r="172" spans="1:7" x14ac:dyDescent="0.3">
      <c r="A172" s="51"/>
      <c r="B172" s="654" t="s">
        <v>1766</v>
      </c>
      <c r="C172" s="655"/>
      <c r="D172" s="655"/>
      <c r="E172" s="305" t="s">
        <v>12</v>
      </c>
      <c r="F172" s="306" t="s">
        <v>13</v>
      </c>
      <c r="G172" s="588" t="s">
        <v>14</v>
      </c>
    </row>
    <row r="173" spans="1:7" ht="15" thickBot="1" x14ac:dyDescent="0.35">
      <c r="A173" s="30"/>
      <c r="B173" s="91"/>
      <c r="C173" s="92"/>
      <c r="D173" s="162"/>
      <c r="E173" s="404" t="s">
        <v>16</v>
      </c>
      <c r="F173" s="405" t="s">
        <v>16</v>
      </c>
      <c r="G173" s="610"/>
    </row>
    <row r="174" spans="1:7" x14ac:dyDescent="0.3">
      <c r="A174" s="30"/>
      <c r="B174" s="94"/>
      <c r="C174" s="146"/>
      <c r="D174" s="406"/>
      <c r="E174" s="407"/>
      <c r="F174" s="100">
        <f t="shared" ref="F174:F180" si="8">E174*($F$10-1)*-1</f>
        <v>0</v>
      </c>
      <c r="G174" s="335">
        <v>0.38</v>
      </c>
    </row>
    <row r="175" spans="1:7" x14ac:dyDescent="0.3">
      <c r="A175" s="30"/>
      <c r="B175" s="40"/>
      <c r="C175" s="316"/>
      <c r="D175" s="401"/>
      <c r="E175" s="402"/>
      <c r="F175" s="38">
        <f t="shared" si="8"/>
        <v>0</v>
      </c>
      <c r="G175" s="319">
        <v>0.38</v>
      </c>
    </row>
    <row r="176" spans="1:7" x14ac:dyDescent="0.3">
      <c r="A176" s="30"/>
      <c r="B176" s="40"/>
      <c r="C176" s="316"/>
      <c r="D176" s="398"/>
      <c r="E176" s="45"/>
      <c r="F176" s="38">
        <f t="shared" si="8"/>
        <v>0</v>
      </c>
      <c r="G176" s="319">
        <v>0.38</v>
      </c>
    </row>
    <row r="177" spans="1:7" x14ac:dyDescent="0.3">
      <c r="A177" s="30"/>
      <c r="B177" s="40"/>
      <c r="C177" s="316"/>
      <c r="D177" s="398"/>
      <c r="E177" s="45"/>
      <c r="F177" s="38">
        <f t="shared" si="8"/>
        <v>0</v>
      </c>
      <c r="G177" s="319">
        <v>0.38</v>
      </c>
    </row>
    <row r="178" spans="1:7" x14ac:dyDescent="0.3">
      <c r="A178" s="30"/>
      <c r="B178" s="40"/>
      <c r="C178" s="316"/>
      <c r="D178" s="398"/>
      <c r="E178" s="45"/>
      <c r="F178" s="38">
        <f t="shared" si="8"/>
        <v>0</v>
      </c>
      <c r="G178" s="319">
        <v>0.38</v>
      </c>
    </row>
    <row r="179" spans="1:7" x14ac:dyDescent="0.3">
      <c r="A179" s="30"/>
      <c r="B179" s="40"/>
      <c r="C179" s="316"/>
      <c r="D179" s="398"/>
      <c r="E179" s="45"/>
      <c r="F179" s="38">
        <f t="shared" si="8"/>
        <v>0</v>
      </c>
      <c r="G179" s="319">
        <v>0.38</v>
      </c>
    </row>
    <row r="180" spans="1:7" ht="15" thickBot="1" x14ac:dyDescent="0.35">
      <c r="A180" s="71"/>
      <c r="B180" s="43"/>
      <c r="C180" s="149"/>
      <c r="D180" s="408"/>
      <c r="E180" s="75"/>
      <c r="F180" s="96">
        <f t="shared" si="8"/>
        <v>0</v>
      </c>
      <c r="G180" s="324">
        <v>0.38</v>
      </c>
    </row>
  </sheetData>
  <mergeCells count="11">
    <mergeCell ref="B160:D160"/>
    <mergeCell ref="G160:G161"/>
    <mergeCell ref="B172:D172"/>
    <mergeCell ref="G172:G173"/>
    <mergeCell ref="G15:G16"/>
    <mergeCell ref="G45:G46"/>
    <mergeCell ref="G86:G87"/>
    <mergeCell ref="G97:G98"/>
    <mergeCell ref="G106:G107"/>
    <mergeCell ref="B113:D113"/>
    <mergeCell ref="G113:G114"/>
  </mergeCells>
  <hyperlinks>
    <hyperlink ref="A12" r:id="rId1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9"/>
  <sheetViews>
    <sheetView zoomScaleNormal="100" workbookViewId="0">
      <selection activeCell="B26" sqref="B26"/>
    </sheetView>
  </sheetViews>
  <sheetFormatPr defaultRowHeight="14.4" x14ac:dyDescent="0.3"/>
  <cols>
    <col min="1" max="1" width="29.6640625" customWidth="1"/>
    <col min="2" max="2" width="23.109375" customWidth="1"/>
    <col min="3" max="3" width="42.109375" customWidth="1"/>
    <col min="4" max="4" width="21" customWidth="1"/>
    <col min="5" max="5" width="15.109375" customWidth="1"/>
    <col min="6" max="6" width="13.88671875" customWidth="1"/>
    <col min="7" max="7" width="8.44140625" customWidth="1"/>
  </cols>
  <sheetData>
    <row r="1" spans="1:7" ht="15" x14ac:dyDescent="0.25">
      <c r="A1" s="1"/>
      <c r="B1" s="2"/>
      <c r="C1" s="2"/>
      <c r="D1" s="3"/>
      <c r="E1" s="4"/>
      <c r="F1" s="3"/>
      <c r="G1" s="5" t="s">
        <v>0</v>
      </c>
    </row>
    <row r="2" spans="1:7" x14ac:dyDescent="0.3">
      <c r="A2" s="1"/>
      <c r="B2" s="2"/>
      <c r="C2" s="6"/>
      <c r="D2" s="3"/>
      <c r="E2" s="3"/>
      <c r="F2" s="3"/>
      <c r="G2" s="7" t="s">
        <v>1</v>
      </c>
    </row>
    <row r="3" spans="1:7" x14ac:dyDescent="0.3">
      <c r="A3" s="1"/>
      <c r="B3" s="2"/>
      <c r="C3" s="6"/>
      <c r="D3" s="3"/>
      <c r="E3" s="3"/>
      <c r="F3" s="3"/>
      <c r="G3" s="8" t="s">
        <v>2</v>
      </c>
    </row>
    <row r="4" spans="1:7" ht="15" x14ac:dyDescent="0.25">
      <c r="A4" s="1"/>
      <c r="B4" s="2"/>
      <c r="C4" s="6"/>
      <c r="D4" s="3"/>
      <c r="E4" s="8"/>
      <c r="F4" s="6"/>
      <c r="G4" s="9"/>
    </row>
    <row r="5" spans="1:7" ht="15" x14ac:dyDescent="0.25">
      <c r="A5" s="1"/>
      <c r="B5" s="2"/>
      <c r="C5" s="2"/>
      <c r="D5" s="3"/>
      <c r="E5" s="4"/>
      <c r="F5" s="6"/>
      <c r="G5" s="9"/>
    </row>
    <row r="6" spans="1:7" ht="15" x14ac:dyDescent="0.25">
      <c r="A6" s="1"/>
      <c r="B6" s="2"/>
      <c r="C6" s="2"/>
      <c r="D6" s="3"/>
      <c r="E6" s="4"/>
      <c r="F6" s="6"/>
      <c r="G6" s="9"/>
    </row>
    <row r="7" spans="1:7" ht="15" x14ac:dyDescent="0.25">
      <c r="A7" s="1"/>
      <c r="B7" s="2"/>
      <c r="C7" s="2"/>
      <c r="D7" s="3"/>
      <c r="E7" s="4"/>
      <c r="F7" s="6"/>
      <c r="G7" s="9"/>
    </row>
    <row r="8" spans="1:7" x14ac:dyDescent="0.3">
      <c r="A8" s="1"/>
      <c r="B8" s="2"/>
      <c r="C8" s="10" t="s">
        <v>3</v>
      </c>
      <c r="D8" s="10"/>
      <c r="E8" s="3"/>
      <c r="F8" s="11"/>
      <c r="G8" s="9"/>
    </row>
    <row r="9" spans="1:7" x14ac:dyDescent="0.3">
      <c r="A9" s="1"/>
      <c r="B9" s="2"/>
      <c r="C9" s="447" t="s">
        <v>2637</v>
      </c>
      <c r="D9" s="12"/>
      <c r="E9" s="1"/>
      <c r="F9" s="13"/>
      <c r="G9" s="9"/>
    </row>
    <row r="10" spans="1:7" x14ac:dyDescent="0.3">
      <c r="A10" s="1"/>
      <c r="C10" s="2" t="s">
        <v>5</v>
      </c>
      <c r="D10" s="3"/>
      <c r="F10" s="14"/>
      <c r="G10" s="9"/>
    </row>
    <row r="11" spans="1:7" x14ac:dyDescent="0.3">
      <c r="A11" s="15"/>
      <c r="B11" s="1"/>
      <c r="C11" s="2" t="s">
        <v>6</v>
      </c>
      <c r="D11" s="3"/>
      <c r="E11" s="4"/>
      <c r="F11" s="6"/>
      <c r="G11" s="9"/>
    </row>
    <row r="12" spans="1:7" ht="15.75" thickBot="1" x14ac:dyDescent="0.3">
      <c r="A12" s="16" t="s">
        <v>7</v>
      </c>
      <c r="B12" s="1"/>
      <c r="C12" s="1"/>
      <c r="D12" s="410"/>
      <c r="E12" s="4"/>
      <c r="F12" s="6"/>
      <c r="G12" s="9"/>
    </row>
    <row r="13" spans="1:7" ht="15" thickBot="1" x14ac:dyDescent="0.35">
      <c r="A13" s="1"/>
      <c r="B13" s="17"/>
      <c r="C13" s="18"/>
      <c r="D13" s="19"/>
      <c r="E13" s="20" t="s">
        <v>8</v>
      </c>
      <c r="F13" s="21">
        <f>Podhľadové!F13</f>
        <v>0</v>
      </c>
      <c r="G13" s="9"/>
    </row>
    <row r="14" spans="1:7" ht="15" thickBot="1" x14ac:dyDescent="0.35">
      <c r="A14" s="22" t="s">
        <v>9</v>
      </c>
      <c r="B14" s="23"/>
      <c r="C14" s="6"/>
      <c r="D14" s="3"/>
      <c r="E14" s="4"/>
      <c r="F14" s="6"/>
      <c r="G14" s="9"/>
    </row>
    <row r="15" spans="1:7" x14ac:dyDescent="0.3">
      <c r="A15" s="51"/>
      <c r="B15" s="242"/>
      <c r="C15" s="53"/>
      <c r="D15" s="54"/>
      <c r="E15" s="28" t="s">
        <v>12</v>
      </c>
      <c r="F15" s="29" t="s">
        <v>13</v>
      </c>
      <c r="G15" s="588" t="s">
        <v>14</v>
      </c>
    </row>
    <row r="16" spans="1:7" ht="15" thickBot="1" x14ac:dyDescent="0.35">
      <c r="A16" s="30"/>
      <c r="B16" s="91" t="s">
        <v>2442</v>
      </c>
      <c r="C16" s="92"/>
      <c r="D16" s="93"/>
      <c r="E16" s="34" t="s">
        <v>16</v>
      </c>
      <c r="F16" s="35" t="s">
        <v>16</v>
      </c>
      <c r="G16" s="610"/>
    </row>
    <row r="17" spans="1:7" s="501" customFormat="1" ht="15" x14ac:dyDescent="0.25">
      <c r="A17" s="502"/>
      <c r="B17" s="94" t="s">
        <v>2431</v>
      </c>
      <c r="C17" s="411" t="s">
        <v>2435</v>
      </c>
      <c r="D17" s="518"/>
      <c r="E17" s="165">
        <v>83</v>
      </c>
      <c r="F17" s="100">
        <f>E17*($F$13-1)*-1</f>
        <v>83</v>
      </c>
      <c r="G17" s="335">
        <v>0.38</v>
      </c>
    </row>
    <row r="18" spans="1:7" ht="15" x14ac:dyDescent="0.25">
      <c r="A18" s="30"/>
      <c r="B18" s="40" t="s">
        <v>1800</v>
      </c>
      <c r="C18" s="413" t="s">
        <v>2436</v>
      </c>
      <c r="D18" s="489"/>
      <c r="E18" s="45">
        <v>83</v>
      </c>
      <c r="F18" s="38">
        <f>E18*($F$13-1)*-1</f>
        <v>83</v>
      </c>
      <c r="G18" s="319">
        <v>0.38</v>
      </c>
    </row>
    <row r="19" spans="1:7" ht="15" x14ac:dyDescent="0.25">
      <c r="A19" s="30"/>
      <c r="B19" s="40" t="s">
        <v>2432</v>
      </c>
      <c r="C19" s="413" t="s">
        <v>2437</v>
      </c>
      <c r="D19" s="489"/>
      <c r="E19" s="45">
        <v>83</v>
      </c>
      <c r="F19" s="38">
        <f>E19*($F$13-1)*-1</f>
        <v>83</v>
      </c>
      <c r="G19" s="319">
        <v>0.38</v>
      </c>
    </row>
    <row r="20" spans="1:7" ht="15" x14ac:dyDescent="0.25">
      <c r="A20" s="30"/>
      <c r="B20" s="40" t="s">
        <v>1801</v>
      </c>
      <c r="C20" s="413" t="s">
        <v>2438</v>
      </c>
      <c r="D20" s="489"/>
      <c r="E20" s="45">
        <v>83</v>
      </c>
      <c r="F20" s="38">
        <f>E20*($F$13-1)*-1</f>
        <v>83</v>
      </c>
      <c r="G20" s="319">
        <v>0.38</v>
      </c>
    </row>
    <row r="21" spans="1:7" ht="15" x14ac:dyDescent="0.25">
      <c r="A21" s="30"/>
      <c r="B21" s="40" t="s">
        <v>2433</v>
      </c>
      <c r="C21" s="413" t="s">
        <v>2439</v>
      </c>
      <c r="D21" s="489"/>
      <c r="E21" s="45">
        <v>155</v>
      </c>
      <c r="F21" s="38">
        <f t="shared" ref="F21:F23" si="0">E21*($F$13-1)*-1</f>
        <v>155</v>
      </c>
      <c r="G21" s="319">
        <v>0.38</v>
      </c>
    </row>
    <row r="22" spans="1:7" ht="15" x14ac:dyDescent="0.25">
      <c r="A22" s="30"/>
      <c r="B22" s="40" t="s">
        <v>1802</v>
      </c>
      <c r="C22" s="413" t="s">
        <v>2440</v>
      </c>
      <c r="D22" s="133"/>
      <c r="E22" s="45">
        <v>155</v>
      </c>
      <c r="F22" s="38">
        <f t="shared" si="0"/>
        <v>155</v>
      </c>
      <c r="G22" s="319">
        <v>0.38</v>
      </c>
    </row>
    <row r="23" spans="1:7" s="501" customFormat="1" x14ac:dyDescent="0.3">
      <c r="A23" s="502"/>
      <c r="B23" s="40" t="s">
        <v>2434</v>
      </c>
      <c r="C23" s="413" t="s">
        <v>2441</v>
      </c>
      <c r="D23" s="133"/>
      <c r="E23" s="45">
        <v>155</v>
      </c>
      <c r="F23" s="38">
        <f t="shared" si="0"/>
        <v>155</v>
      </c>
      <c r="G23" s="319">
        <v>0.38</v>
      </c>
    </row>
    <row r="24" spans="1:7" x14ac:dyDescent="0.3">
      <c r="A24" s="30"/>
      <c r="B24" s="41" t="s">
        <v>30</v>
      </c>
      <c r="C24" s="413"/>
      <c r="D24" s="133"/>
      <c r="E24" s="45"/>
      <c r="F24" s="38"/>
      <c r="G24" s="319"/>
    </row>
    <row r="25" spans="1:7" s="501" customFormat="1" x14ac:dyDescent="0.3">
      <c r="A25" s="502"/>
      <c r="B25" s="126" t="s">
        <v>1803</v>
      </c>
      <c r="C25" s="413" t="s">
        <v>1804</v>
      </c>
      <c r="D25" s="133"/>
      <c r="E25" s="45">
        <v>14</v>
      </c>
      <c r="F25" s="38">
        <f t="shared" ref="F25" si="1">E25*($F$13-1)*-1</f>
        <v>14</v>
      </c>
      <c r="G25" s="319">
        <v>0</v>
      </c>
    </row>
    <row r="26" spans="1:7" ht="15" thickBot="1" x14ac:dyDescent="0.35">
      <c r="A26" s="30"/>
      <c r="B26" s="260" t="s">
        <v>2404</v>
      </c>
      <c r="C26" s="414" t="s">
        <v>2445</v>
      </c>
      <c r="D26" s="167"/>
      <c r="E26" s="474">
        <v>16.5</v>
      </c>
      <c r="F26" s="492">
        <f t="shared" ref="F26" si="2">E26*($F$13-1)*-1</f>
        <v>16.5</v>
      </c>
      <c r="G26" s="324">
        <v>0</v>
      </c>
    </row>
    <row r="27" spans="1:7" x14ac:dyDescent="0.3">
      <c r="A27" s="51"/>
      <c r="B27" s="200"/>
      <c r="C27" s="86"/>
      <c r="D27" s="318"/>
      <c r="E27" s="76" t="s">
        <v>12</v>
      </c>
      <c r="F27" s="98" t="s">
        <v>13</v>
      </c>
      <c r="G27" s="589" t="s">
        <v>14</v>
      </c>
    </row>
    <row r="28" spans="1:7" ht="15" thickBot="1" x14ac:dyDescent="0.35">
      <c r="A28" s="30"/>
      <c r="B28" s="91" t="s">
        <v>2630</v>
      </c>
      <c r="C28" s="92"/>
      <c r="D28" s="93"/>
      <c r="E28" s="34" t="s">
        <v>16</v>
      </c>
      <c r="F28" s="35" t="s">
        <v>16</v>
      </c>
      <c r="G28" s="610"/>
    </row>
    <row r="29" spans="1:7" x14ac:dyDescent="0.3">
      <c r="A29" s="30"/>
      <c r="B29" s="94" t="s">
        <v>1805</v>
      </c>
      <c r="C29" s="411" t="s">
        <v>1806</v>
      </c>
      <c r="D29" s="412"/>
      <c r="E29" s="165">
        <v>210</v>
      </c>
      <c r="F29" s="100">
        <f>E29*($F$13-1)*-1</f>
        <v>210</v>
      </c>
      <c r="G29" s="335">
        <v>0.38</v>
      </c>
    </row>
    <row r="30" spans="1:7" x14ac:dyDescent="0.3">
      <c r="A30" s="30"/>
      <c r="B30" s="40" t="s">
        <v>1807</v>
      </c>
      <c r="C30" s="413" t="s">
        <v>1808</v>
      </c>
      <c r="D30" s="398"/>
      <c r="E30" s="45">
        <v>210</v>
      </c>
      <c r="F30" s="38">
        <f>E30*($F$13-1)*-1</f>
        <v>210</v>
      </c>
      <c r="G30" s="319">
        <v>0.38</v>
      </c>
    </row>
    <row r="31" spans="1:7" x14ac:dyDescent="0.3">
      <c r="A31" s="30"/>
      <c r="B31" s="40" t="s">
        <v>1809</v>
      </c>
      <c r="C31" s="413" t="s">
        <v>1810</v>
      </c>
      <c r="D31" s="398"/>
      <c r="E31" s="45">
        <v>210</v>
      </c>
      <c r="F31" s="38">
        <f>E31*($F$13-1)*-1</f>
        <v>210</v>
      </c>
      <c r="G31" s="319">
        <v>0.38</v>
      </c>
    </row>
    <row r="32" spans="1:7" x14ac:dyDescent="0.3">
      <c r="A32" s="30"/>
      <c r="B32" s="40" t="s">
        <v>1811</v>
      </c>
      <c r="C32" s="413" t="s">
        <v>1812</v>
      </c>
      <c r="D32" s="398"/>
      <c r="E32" s="45">
        <v>230</v>
      </c>
      <c r="F32" s="38">
        <f t="shared" ref="F32:F35" si="3">E32*($F$13-1)*-1</f>
        <v>230</v>
      </c>
      <c r="G32" s="319">
        <v>0.38</v>
      </c>
    </row>
    <row r="33" spans="1:7" x14ac:dyDescent="0.3">
      <c r="A33" s="30"/>
      <c r="B33" s="40" t="s">
        <v>1813</v>
      </c>
      <c r="C33" s="413" t="s">
        <v>1814</v>
      </c>
      <c r="D33" s="133"/>
      <c r="E33" s="45">
        <v>230</v>
      </c>
      <c r="F33" s="38">
        <f t="shared" si="3"/>
        <v>230</v>
      </c>
      <c r="G33" s="319">
        <v>0.38</v>
      </c>
    </row>
    <row r="34" spans="1:7" x14ac:dyDescent="0.3">
      <c r="A34" s="30"/>
      <c r="B34" s="40" t="s">
        <v>1815</v>
      </c>
      <c r="C34" s="413" t="s">
        <v>1816</v>
      </c>
      <c r="D34" s="133"/>
      <c r="E34" s="45">
        <v>310</v>
      </c>
      <c r="F34" s="38">
        <f t="shared" si="3"/>
        <v>310</v>
      </c>
      <c r="G34" s="319">
        <v>0.38</v>
      </c>
    </row>
    <row r="35" spans="1:7" ht="15" thickBot="1" x14ac:dyDescent="0.35">
      <c r="A35" s="30"/>
      <c r="B35" s="43" t="s">
        <v>1817</v>
      </c>
      <c r="C35" s="414" t="s">
        <v>1818</v>
      </c>
      <c r="D35" s="167"/>
      <c r="E35" s="75">
        <v>310</v>
      </c>
      <c r="F35" s="96">
        <f t="shared" si="3"/>
        <v>310</v>
      </c>
      <c r="G35" s="324">
        <v>0.38</v>
      </c>
    </row>
    <row r="36" spans="1:7" x14ac:dyDescent="0.3">
      <c r="A36" s="51"/>
      <c r="B36" s="200"/>
      <c r="C36" s="86"/>
      <c r="D36" s="318"/>
      <c r="E36" s="76" t="s">
        <v>12</v>
      </c>
      <c r="F36" s="98" t="s">
        <v>13</v>
      </c>
      <c r="G36" s="589" t="s">
        <v>14</v>
      </c>
    </row>
    <row r="37" spans="1:7" ht="15" thickBot="1" x14ac:dyDescent="0.35">
      <c r="A37" s="30"/>
      <c r="B37" s="56" t="s">
        <v>2443</v>
      </c>
      <c r="C37" s="57"/>
      <c r="D37" s="58"/>
      <c r="E37" s="66" t="s">
        <v>16</v>
      </c>
      <c r="F37" s="60" t="s">
        <v>16</v>
      </c>
      <c r="G37" s="600"/>
    </row>
    <row r="38" spans="1:7" x14ac:dyDescent="0.3">
      <c r="A38" s="30"/>
      <c r="B38" s="94" t="s">
        <v>1819</v>
      </c>
      <c r="C38" s="411" t="s">
        <v>1820</v>
      </c>
      <c r="D38" s="412"/>
      <c r="E38" s="165">
        <v>145</v>
      </c>
      <c r="F38" s="100">
        <f>E38*($F$13-1)*-1</f>
        <v>145</v>
      </c>
      <c r="G38" s="335">
        <v>0.38</v>
      </c>
    </row>
    <row r="39" spans="1:7" x14ac:dyDescent="0.3">
      <c r="A39" s="30"/>
      <c r="B39" s="40" t="s">
        <v>1821</v>
      </c>
      <c r="C39" s="413" t="s">
        <v>1822</v>
      </c>
      <c r="D39" s="489"/>
      <c r="E39" s="45">
        <v>145</v>
      </c>
      <c r="F39" s="38">
        <f>E39*($F$13-1)*-1</f>
        <v>145</v>
      </c>
      <c r="G39" s="319">
        <v>0.38</v>
      </c>
    </row>
    <row r="40" spans="1:7" x14ac:dyDescent="0.3">
      <c r="A40" s="30"/>
      <c r="B40" s="40" t="s">
        <v>1823</v>
      </c>
      <c r="C40" s="413" t="s">
        <v>1824</v>
      </c>
      <c r="D40" s="489"/>
      <c r="E40" s="45">
        <v>145</v>
      </c>
      <c r="F40" s="38">
        <f>E40*($F$13-1)*-1</f>
        <v>145</v>
      </c>
      <c r="G40" s="319">
        <v>0.38</v>
      </c>
    </row>
    <row r="41" spans="1:7" ht="15" thickBot="1" x14ac:dyDescent="0.35">
      <c r="A41" s="30"/>
      <c r="B41" s="42" t="s">
        <v>1825</v>
      </c>
      <c r="C41" s="415" t="s">
        <v>1826</v>
      </c>
      <c r="D41" s="135"/>
      <c r="E41" s="48">
        <v>205</v>
      </c>
      <c r="F41" s="49">
        <f t="shared" ref="F41" si="4">E41*($F$13-1)*-1</f>
        <v>205</v>
      </c>
      <c r="G41" s="416">
        <v>0.38</v>
      </c>
    </row>
    <row r="42" spans="1:7" ht="15" thickBot="1" x14ac:dyDescent="0.35">
      <c r="A42" s="30"/>
      <c r="B42" s="52" t="s">
        <v>2444</v>
      </c>
      <c r="C42" s="417"/>
      <c r="D42" s="143"/>
      <c r="E42" s="418"/>
      <c r="F42" s="419"/>
      <c r="G42" s="420"/>
    </row>
    <row r="43" spans="1:7" x14ac:dyDescent="0.3">
      <c r="A43" s="30"/>
      <c r="B43" s="94" t="s">
        <v>1827</v>
      </c>
      <c r="C43" s="411" t="s">
        <v>1828</v>
      </c>
      <c r="D43" s="164" t="s">
        <v>1829</v>
      </c>
      <c r="E43" s="165">
        <v>118</v>
      </c>
      <c r="F43" s="100">
        <f>E43*($F$13-1)*-1</f>
        <v>118</v>
      </c>
      <c r="G43" s="335">
        <v>0.38</v>
      </c>
    </row>
    <row r="44" spans="1:7" ht="15" thickBot="1" x14ac:dyDescent="0.35">
      <c r="A44" s="30"/>
      <c r="B44" s="43" t="s">
        <v>1830</v>
      </c>
      <c r="C44" s="414" t="s">
        <v>1831</v>
      </c>
      <c r="D44" s="167"/>
      <c r="E44" s="474">
        <v>125</v>
      </c>
      <c r="F44" s="492">
        <f t="shared" ref="F44:F46" si="5">E44*($F$13-1)*-1</f>
        <v>125</v>
      </c>
      <c r="G44" s="324">
        <v>0.38</v>
      </c>
    </row>
    <row r="45" spans="1:7" x14ac:dyDescent="0.3">
      <c r="A45" s="30"/>
      <c r="B45" s="110" t="s">
        <v>30</v>
      </c>
      <c r="C45" s="417"/>
      <c r="D45" s="467"/>
      <c r="E45" s="218"/>
      <c r="F45" s="453"/>
      <c r="G45" s="335"/>
    </row>
    <row r="46" spans="1:7" ht="15" thickBot="1" x14ac:dyDescent="0.35">
      <c r="A46" s="30"/>
      <c r="B46" s="459" t="s">
        <v>2404</v>
      </c>
      <c r="C46" s="568" t="s">
        <v>2445</v>
      </c>
      <c r="D46" s="569"/>
      <c r="E46" s="570">
        <v>16.5</v>
      </c>
      <c r="F46" s="554">
        <f t="shared" si="5"/>
        <v>16.5</v>
      </c>
      <c r="G46" s="416"/>
    </row>
    <row r="47" spans="1:7" s="501" customFormat="1" x14ac:dyDescent="0.3">
      <c r="A47" s="51"/>
      <c r="B47" s="242"/>
      <c r="C47" s="53"/>
      <c r="D47" s="54"/>
      <c r="E47" s="28" t="s">
        <v>12</v>
      </c>
      <c r="F47" s="29" t="s">
        <v>13</v>
      </c>
      <c r="G47" s="588" t="s">
        <v>14</v>
      </c>
    </row>
    <row r="48" spans="1:7" s="501" customFormat="1" ht="15" thickBot="1" x14ac:dyDescent="0.35">
      <c r="A48" s="502"/>
      <c r="B48" s="91" t="s">
        <v>2632</v>
      </c>
      <c r="C48" s="92"/>
      <c r="D48" s="93"/>
      <c r="E48" s="34" t="s">
        <v>16</v>
      </c>
      <c r="F48" s="35" t="s">
        <v>16</v>
      </c>
      <c r="G48" s="610"/>
    </row>
    <row r="49" spans="1:7" s="501" customFormat="1" x14ac:dyDescent="0.3">
      <c r="A49" s="502"/>
      <c r="B49" s="242"/>
      <c r="C49" s="417" t="s">
        <v>2633</v>
      </c>
      <c r="D49" s="54"/>
      <c r="E49" s="656" t="s">
        <v>2631</v>
      </c>
      <c r="F49" s="100"/>
      <c r="G49" s="335"/>
    </row>
    <row r="50" spans="1:7" s="501" customFormat="1" ht="62.4" customHeight="1" x14ac:dyDescent="0.3">
      <c r="A50" s="502"/>
      <c r="B50" s="661" t="s">
        <v>2634</v>
      </c>
      <c r="C50" s="662"/>
      <c r="D50" s="663"/>
      <c r="E50" s="657"/>
      <c r="F50" s="38"/>
      <c r="G50" s="319"/>
    </row>
    <row r="51" spans="1:7" s="501" customFormat="1" ht="42" customHeight="1" x14ac:dyDescent="0.3">
      <c r="A51" s="502"/>
      <c r="B51" s="658"/>
      <c r="C51" s="659"/>
      <c r="D51" s="660"/>
      <c r="E51" s="657"/>
      <c r="F51" s="38"/>
      <c r="G51" s="319"/>
    </row>
    <row r="52" spans="1:7" s="501" customFormat="1" ht="15" thickBot="1" x14ac:dyDescent="0.35">
      <c r="A52" s="502"/>
      <c r="B52" s="200"/>
      <c r="C52" s="567"/>
      <c r="D52" s="318"/>
      <c r="E52" s="657"/>
      <c r="F52" s="49"/>
      <c r="G52" s="416"/>
    </row>
    <row r="53" spans="1:7" x14ac:dyDescent="0.3">
      <c r="A53" s="51"/>
      <c r="B53" s="242"/>
      <c r="C53" s="53"/>
      <c r="D53" s="54"/>
      <c r="E53" s="28" t="s">
        <v>12</v>
      </c>
      <c r="F53" s="29" t="s">
        <v>13</v>
      </c>
      <c r="G53" s="588" t="s">
        <v>14</v>
      </c>
    </row>
    <row r="54" spans="1:7" ht="15" thickBot="1" x14ac:dyDescent="0.35">
      <c r="A54" s="502"/>
      <c r="B54" s="91" t="s">
        <v>1832</v>
      </c>
      <c r="C54" s="92"/>
      <c r="D54" s="93"/>
      <c r="E54" s="34" t="s">
        <v>16</v>
      </c>
      <c r="F54" s="35" t="s">
        <v>16</v>
      </c>
      <c r="G54" s="610"/>
    </row>
    <row r="55" spans="1:7" x14ac:dyDescent="0.3">
      <c r="A55" s="502"/>
      <c r="B55" s="431" t="s">
        <v>1964</v>
      </c>
      <c r="C55" s="411" t="s">
        <v>1833</v>
      </c>
      <c r="D55" s="412"/>
      <c r="E55" s="165">
        <v>320</v>
      </c>
      <c r="F55" s="100">
        <f t="shared" ref="F55:F56" si="6">E55*($F$13-1)*-1</f>
        <v>320</v>
      </c>
      <c r="G55" s="335">
        <v>0.38</v>
      </c>
    </row>
    <row r="56" spans="1:7" ht="15" thickBot="1" x14ac:dyDescent="0.35">
      <c r="A56" s="71"/>
      <c r="B56" s="432" t="s">
        <v>1965</v>
      </c>
      <c r="C56" s="414" t="s">
        <v>1834</v>
      </c>
      <c r="D56" s="494"/>
      <c r="E56" s="474">
        <v>350</v>
      </c>
      <c r="F56" s="492">
        <f t="shared" si="6"/>
        <v>350</v>
      </c>
      <c r="G56" s="324">
        <v>0.38</v>
      </c>
    </row>
    <row r="57" spans="1:7" x14ac:dyDescent="0.3">
      <c r="A57" s="51"/>
      <c r="B57" s="200"/>
      <c r="C57" s="86"/>
      <c r="D57" s="318"/>
      <c r="E57" s="76" t="s">
        <v>12</v>
      </c>
      <c r="F57" s="98" t="s">
        <v>13</v>
      </c>
      <c r="G57" s="589" t="s">
        <v>14</v>
      </c>
    </row>
    <row r="58" spans="1:7" ht="15" thickBot="1" x14ac:dyDescent="0.35">
      <c r="A58" s="30"/>
      <c r="B58" s="421" t="s">
        <v>1835</v>
      </c>
      <c r="C58" s="92"/>
      <c r="D58" s="93"/>
      <c r="E58" s="34" t="s">
        <v>16</v>
      </c>
      <c r="F58" s="35" t="s">
        <v>16</v>
      </c>
      <c r="G58" s="610"/>
    </row>
    <row r="59" spans="1:7" x14ac:dyDescent="0.3">
      <c r="A59" s="30"/>
      <c r="B59" s="110" t="s">
        <v>1836</v>
      </c>
      <c r="C59" s="411" t="s">
        <v>1837</v>
      </c>
      <c r="D59" s="412"/>
      <c r="E59" s="165"/>
      <c r="F59" s="422"/>
      <c r="G59" s="335"/>
    </row>
    <row r="60" spans="1:7" x14ac:dyDescent="0.3">
      <c r="A60" s="30" t="s">
        <v>1838</v>
      </c>
      <c r="B60" s="40" t="s">
        <v>1839</v>
      </c>
      <c r="C60" s="413" t="s">
        <v>1840</v>
      </c>
      <c r="D60" s="489"/>
      <c r="E60" s="45">
        <v>171.83999999999997</v>
      </c>
      <c r="F60" s="38">
        <f>E60*($F$13-1)*-1</f>
        <v>171.83999999999997</v>
      </c>
      <c r="G60" s="319">
        <v>0.38</v>
      </c>
    </row>
    <row r="61" spans="1:7" x14ac:dyDescent="0.3">
      <c r="A61" s="30"/>
      <c r="B61" s="40" t="s">
        <v>1841</v>
      </c>
      <c r="C61" s="413" t="s">
        <v>1842</v>
      </c>
      <c r="D61" s="489"/>
      <c r="E61" s="45">
        <v>186.83999999999997</v>
      </c>
      <c r="F61" s="38">
        <f t="shared" ref="F61:F78" si="7">E61*($F$13-1)*-1</f>
        <v>186.83999999999997</v>
      </c>
      <c r="G61" s="319">
        <v>0.38</v>
      </c>
    </row>
    <row r="62" spans="1:7" x14ac:dyDescent="0.3">
      <c r="A62" s="30"/>
      <c r="B62" s="40" t="s">
        <v>1843</v>
      </c>
      <c r="C62" s="413" t="s">
        <v>1844</v>
      </c>
      <c r="D62" s="489"/>
      <c r="E62" s="45">
        <v>208.01</v>
      </c>
      <c r="F62" s="38">
        <f t="shared" si="7"/>
        <v>208.01</v>
      </c>
      <c r="G62" s="319">
        <v>0.38</v>
      </c>
    </row>
    <row r="63" spans="1:7" x14ac:dyDescent="0.3">
      <c r="A63" s="30"/>
      <c r="B63" s="40" t="s">
        <v>1845</v>
      </c>
      <c r="C63" s="413" t="s">
        <v>1846</v>
      </c>
      <c r="D63" s="489"/>
      <c r="E63" s="45">
        <v>175.82</v>
      </c>
      <c r="F63" s="38">
        <f t="shared" si="7"/>
        <v>175.82</v>
      </c>
      <c r="G63" s="319">
        <v>0.38</v>
      </c>
    </row>
    <row r="64" spans="1:7" x14ac:dyDescent="0.3">
      <c r="A64" s="30"/>
      <c r="B64" s="40" t="s">
        <v>1847</v>
      </c>
      <c r="C64" s="413" t="s">
        <v>1848</v>
      </c>
      <c r="D64" s="489"/>
      <c r="E64" s="45">
        <v>190.82</v>
      </c>
      <c r="F64" s="38">
        <f t="shared" si="7"/>
        <v>190.82</v>
      </c>
      <c r="G64" s="319">
        <v>0.38</v>
      </c>
    </row>
    <row r="65" spans="1:7" x14ac:dyDescent="0.3">
      <c r="A65" s="30"/>
      <c r="B65" s="40" t="s">
        <v>1849</v>
      </c>
      <c r="C65" s="413" t="s">
        <v>1850</v>
      </c>
      <c r="D65" s="489"/>
      <c r="E65" s="45">
        <v>211.99</v>
      </c>
      <c r="F65" s="38">
        <f t="shared" si="7"/>
        <v>211.99</v>
      </c>
      <c r="G65" s="319">
        <v>0.38</v>
      </c>
    </row>
    <row r="66" spans="1:7" x14ac:dyDescent="0.3">
      <c r="A66" s="30"/>
      <c r="B66" s="40" t="s">
        <v>1851</v>
      </c>
      <c r="C66" s="413" t="s">
        <v>1852</v>
      </c>
      <c r="D66" s="489"/>
      <c r="E66" s="45">
        <v>207.1</v>
      </c>
      <c r="F66" s="38">
        <f t="shared" si="7"/>
        <v>207.1</v>
      </c>
      <c r="G66" s="319">
        <v>0.38</v>
      </c>
    </row>
    <row r="67" spans="1:7" x14ac:dyDescent="0.3">
      <c r="A67" s="30"/>
      <c r="B67" s="40" t="s">
        <v>1853</v>
      </c>
      <c r="C67" s="413" t="s">
        <v>1854</v>
      </c>
      <c r="D67" s="489"/>
      <c r="E67" s="45">
        <v>222.1</v>
      </c>
      <c r="F67" s="38">
        <f t="shared" si="7"/>
        <v>222.1</v>
      </c>
      <c r="G67" s="319">
        <v>0.38</v>
      </c>
    </row>
    <row r="68" spans="1:7" x14ac:dyDescent="0.3">
      <c r="A68" s="30"/>
      <c r="B68" s="40" t="s">
        <v>1855</v>
      </c>
      <c r="C68" s="413" t="s">
        <v>1856</v>
      </c>
      <c r="D68" s="489"/>
      <c r="E68" s="45">
        <v>243.26</v>
      </c>
      <c r="F68" s="38">
        <f t="shared" si="7"/>
        <v>243.26</v>
      </c>
      <c r="G68" s="319">
        <v>0.38</v>
      </c>
    </row>
    <row r="69" spans="1:7" x14ac:dyDescent="0.3">
      <c r="A69" s="30"/>
      <c r="B69" s="40" t="s">
        <v>1857</v>
      </c>
      <c r="C69" s="413" t="s">
        <v>1858</v>
      </c>
      <c r="D69" s="489"/>
      <c r="E69" s="45">
        <v>20.74</v>
      </c>
      <c r="F69" s="38">
        <f t="shared" si="7"/>
        <v>20.74</v>
      </c>
      <c r="G69" s="319"/>
    </row>
    <row r="70" spans="1:7" x14ac:dyDescent="0.3">
      <c r="A70" s="30"/>
      <c r="B70" s="40" t="s">
        <v>1859</v>
      </c>
      <c r="C70" s="413" t="s">
        <v>1860</v>
      </c>
      <c r="D70" s="489"/>
      <c r="E70" s="45">
        <v>21.599999999999998</v>
      </c>
      <c r="F70" s="38">
        <f t="shared" si="7"/>
        <v>21.599999999999998</v>
      </c>
      <c r="G70" s="319"/>
    </row>
    <row r="71" spans="1:7" x14ac:dyDescent="0.3">
      <c r="A71" s="30"/>
      <c r="B71" s="41" t="s">
        <v>1861</v>
      </c>
      <c r="C71" s="413" t="s">
        <v>1862</v>
      </c>
      <c r="D71" s="489"/>
      <c r="E71" s="45"/>
      <c r="F71" s="38"/>
      <c r="G71" s="319"/>
    </row>
    <row r="72" spans="1:7" x14ac:dyDescent="0.3">
      <c r="A72" s="30"/>
      <c r="B72" s="40" t="s">
        <v>1863</v>
      </c>
      <c r="C72" s="413" t="s">
        <v>1864</v>
      </c>
      <c r="D72" s="489"/>
      <c r="E72" s="45">
        <v>133.1</v>
      </c>
      <c r="F72" s="38">
        <f t="shared" si="7"/>
        <v>133.1</v>
      </c>
      <c r="G72" s="319">
        <v>0.38</v>
      </c>
    </row>
    <row r="73" spans="1:7" x14ac:dyDescent="0.3">
      <c r="A73" s="30"/>
      <c r="B73" s="40" t="s">
        <v>1865</v>
      </c>
      <c r="C73" s="413" t="s">
        <v>1866</v>
      </c>
      <c r="D73" s="489"/>
      <c r="E73" s="45">
        <v>133.1</v>
      </c>
      <c r="F73" s="38">
        <f t="shared" si="7"/>
        <v>133.1</v>
      </c>
      <c r="G73" s="319">
        <v>0.38</v>
      </c>
    </row>
    <row r="74" spans="1:7" x14ac:dyDescent="0.3">
      <c r="A74" s="30" t="s">
        <v>1867</v>
      </c>
      <c r="B74" s="40" t="s">
        <v>1868</v>
      </c>
      <c r="C74" s="413" t="s">
        <v>1869</v>
      </c>
      <c r="D74" s="489"/>
      <c r="E74" s="45">
        <v>137.06</v>
      </c>
      <c r="F74" s="38">
        <f t="shared" si="7"/>
        <v>137.06</v>
      </c>
      <c r="G74" s="319">
        <v>0.38</v>
      </c>
    </row>
    <row r="75" spans="1:7" x14ac:dyDescent="0.3">
      <c r="A75" s="30"/>
      <c r="B75" s="40" t="s">
        <v>1870</v>
      </c>
      <c r="C75" s="413" t="s">
        <v>1871</v>
      </c>
      <c r="D75" s="489"/>
      <c r="E75" s="45">
        <v>137.06</v>
      </c>
      <c r="F75" s="38">
        <f t="shared" si="7"/>
        <v>137.06</v>
      </c>
      <c r="G75" s="319">
        <v>0.38</v>
      </c>
    </row>
    <row r="76" spans="1:7" x14ac:dyDescent="0.3">
      <c r="A76" s="30"/>
      <c r="B76" s="40" t="s">
        <v>1872</v>
      </c>
      <c r="C76" s="413" t="s">
        <v>1873</v>
      </c>
      <c r="D76" s="489"/>
      <c r="E76" s="45">
        <v>165.72</v>
      </c>
      <c r="F76" s="38">
        <f t="shared" si="7"/>
        <v>165.72</v>
      </c>
      <c r="G76" s="319">
        <v>0.38</v>
      </c>
    </row>
    <row r="77" spans="1:7" x14ac:dyDescent="0.3">
      <c r="A77" s="30"/>
      <c r="B77" s="40" t="s">
        <v>1874</v>
      </c>
      <c r="C77" s="413" t="s">
        <v>1875</v>
      </c>
      <c r="D77" s="423"/>
      <c r="E77" s="45">
        <v>165.72</v>
      </c>
      <c r="F77" s="38">
        <f t="shared" si="7"/>
        <v>165.72</v>
      </c>
      <c r="G77" s="319">
        <v>0.38</v>
      </c>
    </row>
    <row r="78" spans="1:7" ht="15" thickBot="1" x14ac:dyDescent="0.35">
      <c r="A78" s="30"/>
      <c r="B78" s="43" t="s">
        <v>1876</v>
      </c>
      <c r="C78" s="414" t="s">
        <v>1877</v>
      </c>
      <c r="D78" s="517"/>
      <c r="E78" s="474">
        <v>165.72</v>
      </c>
      <c r="F78" s="492">
        <f t="shared" si="7"/>
        <v>165.72</v>
      </c>
      <c r="G78" s="324">
        <v>0.38</v>
      </c>
    </row>
    <row r="79" spans="1:7" x14ac:dyDescent="0.3">
      <c r="A79" s="51"/>
      <c r="B79" s="242"/>
      <c r="C79" s="53"/>
      <c r="D79" s="54"/>
      <c r="E79" s="28" t="s">
        <v>12</v>
      </c>
      <c r="F79" s="29" t="s">
        <v>13</v>
      </c>
      <c r="G79" s="588" t="s">
        <v>14</v>
      </c>
    </row>
    <row r="80" spans="1:7" x14ac:dyDescent="0.3">
      <c r="A80" s="502"/>
      <c r="B80" s="424" t="s">
        <v>1878</v>
      </c>
      <c r="C80" s="92"/>
      <c r="D80" s="93"/>
      <c r="E80" s="34" t="s">
        <v>16</v>
      </c>
      <c r="F80" s="35" t="s">
        <v>16</v>
      </c>
      <c r="G80" s="610"/>
    </row>
    <row r="81" spans="1:7" x14ac:dyDescent="0.3">
      <c r="A81" s="502"/>
      <c r="B81" s="41" t="s">
        <v>1879</v>
      </c>
      <c r="C81" s="413" t="s">
        <v>1880</v>
      </c>
      <c r="D81" s="425"/>
      <c r="E81" s="426"/>
      <c r="F81" s="427"/>
      <c r="G81" s="571"/>
    </row>
    <row r="82" spans="1:7" ht="15" thickBot="1" x14ac:dyDescent="0.35">
      <c r="A82" s="502"/>
      <c r="B82" s="578"/>
      <c r="C82" s="414" t="s">
        <v>1881</v>
      </c>
      <c r="D82" s="579"/>
      <c r="E82" s="580"/>
      <c r="F82" s="581"/>
      <c r="G82" s="582"/>
    </row>
    <row r="83" spans="1:7" x14ac:dyDescent="0.3">
      <c r="A83" s="502"/>
      <c r="B83" s="36" t="s">
        <v>1882</v>
      </c>
      <c r="C83" s="428" t="s">
        <v>1883</v>
      </c>
      <c r="D83" s="264"/>
      <c r="E83" s="90">
        <v>282</v>
      </c>
      <c r="F83" s="429">
        <f t="shared" ref="F83:F91" si="8">E83*($F$13-1)*-1</f>
        <v>282</v>
      </c>
      <c r="G83" s="320">
        <v>0.38</v>
      </c>
    </row>
    <row r="84" spans="1:7" x14ac:dyDescent="0.3">
      <c r="A84" s="502"/>
      <c r="B84" s="36" t="s">
        <v>1884</v>
      </c>
      <c r="C84" s="428" t="s">
        <v>1885</v>
      </c>
      <c r="D84" s="264"/>
      <c r="E84" s="90">
        <v>282</v>
      </c>
      <c r="F84" s="429">
        <f t="shared" si="8"/>
        <v>282</v>
      </c>
      <c r="G84" s="319">
        <v>0.38</v>
      </c>
    </row>
    <row r="85" spans="1:7" x14ac:dyDescent="0.3">
      <c r="A85" s="502"/>
      <c r="B85" s="36" t="s">
        <v>1886</v>
      </c>
      <c r="C85" s="428" t="s">
        <v>1887</v>
      </c>
      <c r="D85" s="264"/>
      <c r="E85" s="90">
        <v>282</v>
      </c>
      <c r="F85" s="429">
        <f t="shared" si="8"/>
        <v>282</v>
      </c>
      <c r="G85" s="319">
        <v>0.38</v>
      </c>
    </row>
    <row r="86" spans="1:7" x14ac:dyDescent="0.3">
      <c r="A86" s="502"/>
      <c r="B86" s="36" t="s">
        <v>1888</v>
      </c>
      <c r="C86" s="428" t="s">
        <v>1889</v>
      </c>
      <c r="D86" s="264"/>
      <c r="E86" s="90">
        <v>274</v>
      </c>
      <c r="F86" s="429">
        <f t="shared" si="8"/>
        <v>274</v>
      </c>
      <c r="G86" s="319">
        <v>0.38</v>
      </c>
    </row>
    <row r="87" spans="1:7" x14ac:dyDescent="0.3">
      <c r="A87" s="502"/>
      <c r="B87" s="36" t="s">
        <v>1890</v>
      </c>
      <c r="C87" s="428" t="s">
        <v>1891</v>
      </c>
      <c r="D87" s="264"/>
      <c r="E87" s="90">
        <v>274</v>
      </c>
      <c r="F87" s="429">
        <f t="shared" si="8"/>
        <v>274</v>
      </c>
      <c r="G87" s="319">
        <v>0.38</v>
      </c>
    </row>
    <row r="88" spans="1:7" x14ac:dyDescent="0.3">
      <c r="A88" s="502"/>
      <c r="B88" s="36" t="s">
        <v>1892</v>
      </c>
      <c r="C88" s="428" t="s">
        <v>1893</v>
      </c>
      <c r="D88" s="264"/>
      <c r="E88" s="90">
        <v>274</v>
      </c>
      <c r="F88" s="429">
        <f t="shared" si="8"/>
        <v>274</v>
      </c>
      <c r="G88" s="319">
        <v>0.38</v>
      </c>
    </row>
    <row r="89" spans="1:7" x14ac:dyDescent="0.3">
      <c r="A89" s="572"/>
      <c r="B89" s="36" t="s">
        <v>1894</v>
      </c>
      <c r="C89" s="428" t="s">
        <v>1895</v>
      </c>
      <c r="D89" s="264"/>
      <c r="E89" s="90">
        <v>286</v>
      </c>
      <c r="F89" s="429">
        <f t="shared" si="8"/>
        <v>286</v>
      </c>
      <c r="G89" s="319">
        <v>0.38</v>
      </c>
    </row>
    <row r="90" spans="1:7" x14ac:dyDescent="0.3">
      <c r="A90" s="572"/>
      <c r="B90" s="36" t="s">
        <v>1896</v>
      </c>
      <c r="C90" s="428" t="s">
        <v>1897</v>
      </c>
      <c r="D90" s="264"/>
      <c r="E90" s="90">
        <v>286</v>
      </c>
      <c r="F90" s="429">
        <f t="shared" si="8"/>
        <v>286</v>
      </c>
      <c r="G90" s="319">
        <v>0.38</v>
      </c>
    </row>
    <row r="91" spans="1:7" x14ac:dyDescent="0.3">
      <c r="A91" s="572"/>
      <c r="B91" s="36" t="s">
        <v>1898</v>
      </c>
      <c r="C91" s="428" t="s">
        <v>1899</v>
      </c>
      <c r="D91" s="264"/>
      <c r="E91" s="90">
        <v>286</v>
      </c>
      <c r="F91" s="429">
        <f t="shared" si="8"/>
        <v>286</v>
      </c>
      <c r="G91" s="319">
        <v>0.38</v>
      </c>
    </row>
    <row r="92" spans="1:7" x14ac:dyDescent="0.3">
      <c r="A92" s="572"/>
      <c r="B92" s="36" t="s">
        <v>1900</v>
      </c>
      <c r="C92" s="428" t="s">
        <v>1883</v>
      </c>
      <c r="D92" s="264"/>
      <c r="E92" s="90">
        <v>238</v>
      </c>
      <c r="F92" s="429">
        <f>E92*($F$13-1)*-1</f>
        <v>238</v>
      </c>
      <c r="G92" s="319">
        <v>0.38</v>
      </c>
    </row>
    <row r="93" spans="1:7" x14ac:dyDescent="0.3">
      <c r="A93" s="572"/>
      <c r="B93" s="36" t="s">
        <v>1901</v>
      </c>
      <c r="C93" s="428" t="s">
        <v>1885</v>
      </c>
      <c r="D93" s="264"/>
      <c r="E93" s="90">
        <v>238</v>
      </c>
      <c r="F93" s="429">
        <f>E93*($F$13-1)*-1</f>
        <v>238</v>
      </c>
      <c r="G93" s="319">
        <v>0.38</v>
      </c>
    </row>
    <row r="94" spans="1:7" x14ac:dyDescent="0.3">
      <c r="A94" s="572"/>
      <c r="B94" s="36" t="s">
        <v>1902</v>
      </c>
      <c r="C94" s="428" t="s">
        <v>1887</v>
      </c>
      <c r="D94" s="264"/>
      <c r="E94" s="90">
        <v>238</v>
      </c>
      <c r="F94" s="429">
        <f>E94*($F$13-1)*-1</f>
        <v>238</v>
      </c>
      <c r="G94" s="319">
        <v>0.38</v>
      </c>
    </row>
    <row r="95" spans="1:7" x14ac:dyDescent="0.3">
      <c r="A95" s="572"/>
      <c r="B95" s="36" t="s">
        <v>1903</v>
      </c>
      <c r="C95" s="428" t="s">
        <v>1904</v>
      </c>
      <c r="D95" s="264"/>
      <c r="E95" s="90">
        <v>3.62</v>
      </c>
      <c r="F95" s="429">
        <f>E95*($F$13-1)*-1</f>
        <v>3.62</v>
      </c>
      <c r="G95" s="319"/>
    </row>
    <row r="96" spans="1:7" x14ac:dyDescent="0.3">
      <c r="A96" s="572"/>
      <c r="B96" s="36" t="s">
        <v>1905</v>
      </c>
      <c r="C96" s="428" t="s">
        <v>1906</v>
      </c>
      <c r="D96" s="264"/>
      <c r="E96" s="90">
        <v>3.62</v>
      </c>
      <c r="F96" s="429">
        <f t="shared" ref="F96:F129" si="9">E96*($F$13-1)*-1</f>
        <v>3.62</v>
      </c>
      <c r="G96" s="319"/>
    </row>
    <row r="97" spans="1:7" x14ac:dyDescent="0.3">
      <c r="A97" s="572"/>
      <c r="B97" s="36" t="s">
        <v>1907</v>
      </c>
      <c r="C97" s="428" t="s">
        <v>1908</v>
      </c>
      <c r="D97" s="264"/>
      <c r="E97" s="90">
        <v>24</v>
      </c>
      <c r="F97" s="429">
        <f t="shared" si="9"/>
        <v>24</v>
      </c>
      <c r="G97" s="319"/>
    </row>
    <row r="98" spans="1:7" x14ac:dyDescent="0.3">
      <c r="A98" s="572"/>
      <c r="B98" s="36" t="s">
        <v>1909</v>
      </c>
      <c r="C98" s="428" t="s">
        <v>1910</v>
      </c>
      <c r="D98" s="264"/>
      <c r="E98" s="90">
        <v>24</v>
      </c>
      <c r="F98" s="429">
        <f t="shared" si="9"/>
        <v>24</v>
      </c>
      <c r="G98" s="319"/>
    </row>
    <row r="99" spans="1:7" x14ac:dyDescent="0.3">
      <c r="A99" s="572"/>
      <c r="B99" s="36" t="s">
        <v>1911</v>
      </c>
      <c r="C99" s="428" t="s">
        <v>1912</v>
      </c>
      <c r="D99" s="264"/>
      <c r="E99" s="90">
        <v>26</v>
      </c>
      <c r="F99" s="429">
        <f t="shared" si="9"/>
        <v>26</v>
      </c>
      <c r="G99" s="319"/>
    </row>
    <row r="100" spans="1:7" x14ac:dyDescent="0.3">
      <c r="A100" s="572"/>
      <c r="B100" s="41" t="s">
        <v>1913</v>
      </c>
      <c r="C100" s="428"/>
      <c r="D100" s="264"/>
      <c r="E100" s="90"/>
      <c r="F100" s="429"/>
      <c r="G100" s="319"/>
    </row>
    <row r="101" spans="1:7" x14ac:dyDescent="0.3">
      <c r="A101" s="572"/>
      <c r="B101" s="36" t="s">
        <v>1914</v>
      </c>
      <c r="C101" s="428" t="s">
        <v>1915</v>
      </c>
      <c r="D101" s="396"/>
      <c r="E101" s="90">
        <v>313</v>
      </c>
      <c r="F101" s="429">
        <f t="shared" si="9"/>
        <v>313</v>
      </c>
      <c r="G101" s="319">
        <v>0.38</v>
      </c>
    </row>
    <row r="102" spans="1:7" x14ac:dyDescent="0.3">
      <c r="A102" s="572"/>
      <c r="B102" s="36" t="s">
        <v>1916</v>
      </c>
      <c r="C102" s="428" t="s">
        <v>1917</v>
      </c>
      <c r="D102" s="396"/>
      <c r="E102" s="90">
        <v>313</v>
      </c>
      <c r="F102" s="429">
        <f t="shared" si="9"/>
        <v>313</v>
      </c>
      <c r="G102" s="319">
        <v>0.38</v>
      </c>
    </row>
    <row r="103" spans="1:7" x14ac:dyDescent="0.3">
      <c r="A103" s="572"/>
      <c r="B103" s="36" t="s">
        <v>1918</v>
      </c>
      <c r="C103" s="428" t="s">
        <v>1919</v>
      </c>
      <c r="D103" s="396"/>
      <c r="E103" s="90">
        <v>313</v>
      </c>
      <c r="F103" s="429">
        <f t="shared" si="9"/>
        <v>313</v>
      </c>
      <c r="G103" s="319">
        <v>0.38</v>
      </c>
    </row>
    <row r="104" spans="1:7" x14ac:dyDescent="0.3">
      <c r="A104" s="572"/>
      <c r="B104" s="36" t="s">
        <v>1920</v>
      </c>
      <c r="C104" s="428" t="s">
        <v>1921</v>
      </c>
      <c r="D104" s="396"/>
      <c r="E104" s="90">
        <v>327</v>
      </c>
      <c r="F104" s="429">
        <f t="shared" si="9"/>
        <v>327</v>
      </c>
      <c r="G104" s="319">
        <v>0.38</v>
      </c>
    </row>
    <row r="105" spans="1:7" x14ac:dyDescent="0.3">
      <c r="A105" s="572"/>
      <c r="B105" s="36" t="s">
        <v>1922</v>
      </c>
      <c r="C105" s="428" t="s">
        <v>1923</v>
      </c>
      <c r="D105" s="396"/>
      <c r="E105" s="90">
        <v>327</v>
      </c>
      <c r="F105" s="429">
        <f t="shared" si="9"/>
        <v>327</v>
      </c>
      <c r="G105" s="319">
        <v>0.38</v>
      </c>
    </row>
    <row r="106" spans="1:7" x14ac:dyDescent="0.3">
      <c r="A106" s="572"/>
      <c r="B106" s="36" t="s">
        <v>1924</v>
      </c>
      <c r="C106" s="428" t="s">
        <v>1925</v>
      </c>
      <c r="D106" s="396"/>
      <c r="E106" s="90">
        <v>327</v>
      </c>
      <c r="F106" s="429">
        <f t="shared" si="9"/>
        <v>327</v>
      </c>
      <c r="G106" s="319">
        <v>0.38</v>
      </c>
    </row>
    <row r="107" spans="1:7" x14ac:dyDescent="0.3">
      <c r="A107" s="572"/>
      <c r="B107" s="36" t="s">
        <v>1926</v>
      </c>
      <c r="C107" s="428" t="s">
        <v>1927</v>
      </c>
      <c r="D107" s="396"/>
      <c r="E107" s="90">
        <v>304</v>
      </c>
      <c r="F107" s="429">
        <f t="shared" si="9"/>
        <v>304</v>
      </c>
      <c r="G107" s="319">
        <v>0.38</v>
      </c>
    </row>
    <row r="108" spans="1:7" x14ac:dyDescent="0.3">
      <c r="A108" s="572"/>
      <c r="B108" s="36" t="s">
        <v>1928</v>
      </c>
      <c r="C108" s="428" t="s">
        <v>1929</v>
      </c>
      <c r="D108" s="396"/>
      <c r="E108" s="90">
        <v>304</v>
      </c>
      <c r="F108" s="429">
        <f t="shared" si="9"/>
        <v>304</v>
      </c>
      <c r="G108" s="319">
        <v>0.38</v>
      </c>
    </row>
    <row r="109" spans="1:7" x14ac:dyDescent="0.3">
      <c r="A109" s="572"/>
      <c r="B109" s="36" t="s">
        <v>1930</v>
      </c>
      <c r="C109" s="428" t="s">
        <v>1931</v>
      </c>
      <c r="D109" s="396"/>
      <c r="E109" s="90">
        <v>304</v>
      </c>
      <c r="F109" s="429">
        <f t="shared" si="9"/>
        <v>304</v>
      </c>
      <c r="G109" s="319">
        <v>0.38</v>
      </c>
    </row>
    <row r="110" spans="1:7" x14ac:dyDescent="0.3">
      <c r="A110" s="572"/>
      <c r="B110" s="36" t="s">
        <v>1932</v>
      </c>
      <c r="C110" s="428" t="s">
        <v>1933</v>
      </c>
      <c r="D110" s="396"/>
      <c r="E110" s="90">
        <v>320</v>
      </c>
      <c r="F110" s="429">
        <f t="shared" si="9"/>
        <v>320</v>
      </c>
      <c r="G110" s="319">
        <v>0.38</v>
      </c>
    </row>
    <row r="111" spans="1:7" x14ac:dyDescent="0.3">
      <c r="A111" s="572"/>
      <c r="B111" s="36" t="s">
        <v>1934</v>
      </c>
      <c r="C111" s="428" t="s">
        <v>1935</v>
      </c>
      <c r="D111" s="396"/>
      <c r="E111" s="90">
        <v>320</v>
      </c>
      <c r="F111" s="429">
        <f t="shared" si="9"/>
        <v>320</v>
      </c>
      <c r="G111" s="319">
        <v>0.38</v>
      </c>
    </row>
    <row r="112" spans="1:7" x14ac:dyDescent="0.3">
      <c r="A112" s="572"/>
      <c r="B112" s="36" t="s">
        <v>1936</v>
      </c>
      <c r="C112" s="428" t="s">
        <v>1937</v>
      </c>
      <c r="D112" s="396"/>
      <c r="E112" s="90">
        <v>320</v>
      </c>
      <c r="F112" s="429">
        <f t="shared" si="9"/>
        <v>320</v>
      </c>
      <c r="G112" s="319">
        <v>0.38</v>
      </c>
    </row>
    <row r="113" spans="1:7" x14ac:dyDescent="0.3">
      <c r="A113" s="572"/>
      <c r="B113" s="36" t="s">
        <v>1938</v>
      </c>
      <c r="C113" s="428" t="s">
        <v>1939</v>
      </c>
      <c r="D113" s="396"/>
      <c r="E113" s="430">
        <v>329</v>
      </c>
      <c r="F113" s="38">
        <f t="shared" si="9"/>
        <v>329</v>
      </c>
      <c r="G113" s="319">
        <v>0.38</v>
      </c>
    </row>
    <row r="114" spans="1:7" x14ac:dyDescent="0.3">
      <c r="A114" s="572"/>
      <c r="B114" s="36" t="s">
        <v>1940</v>
      </c>
      <c r="C114" s="428" t="s">
        <v>1941</v>
      </c>
      <c r="D114" s="396"/>
      <c r="E114" s="430">
        <v>329</v>
      </c>
      <c r="F114" s="38">
        <f t="shared" si="9"/>
        <v>329</v>
      </c>
      <c r="G114" s="319">
        <v>0.38</v>
      </c>
    </row>
    <row r="115" spans="1:7" x14ac:dyDescent="0.3">
      <c r="A115" s="572"/>
      <c r="B115" s="36" t="s">
        <v>1942</v>
      </c>
      <c r="C115" s="428" t="s">
        <v>1943</v>
      </c>
      <c r="D115" s="396"/>
      <c r="E115" s="430">
        <v>329</v>
      </c>
      <c r="F115" s="38">
        <f t="shared" si="9"/>
        <v>329</v>
      </c>
      <c r="G115" s="319">
        <v>0.38</v>
      </c>
    </row>
    <row r="116" spans="1:7" x14ac:dyDescent="0.3">
      <c r="A116" s="572"/>
      <c r="B116" s="36" t="s">
        <v>1944</v>
      </c>
      <c r="C116" s="428" t="s">
        <v>1945</v>
      </c>
      <c r="D116" s="396"/>
      <c r="E116" s="430">
        <v>342</v>
      </c>
      <c r="F116" s="38">
        <f t="shared" si="9"/>
        <v>342</v>
      </c>
      <c r="G116" s="319">
        <v>0.38</v>
      </c>
    </row>
    <row r="117" spans="1:7" x14ac:dyDescent="0.3">
      <c r="A117" s="572"/>
      <c r="B117" s="36" t="s">
        <v>1946</v>
      </c>
      <c r="C117" s="428" t="s">
        <v>1947</v>
      </c>
      <c r="D117" s="396"/>
      <c r="E117" s="430">
        <v>342</v>
      </c>
      <c r="F117" s="38">
        <f t="shared" si="9"/>
        <v>342</v>
      </c>
      <c r="G117" s="319">
        <v>0.38</v>
      </c>
    </row>
    <row r="118" spans="1:7" x14ac:dyDescent="0.3">
      <c r="A118" s="572"/>
      <c r="B118" s="36" t="s">
        <v>1948</v>
      </c>
      <c r="C118" s="428" t="s">
        <v>1949</v>
      </c>
      <c r="D118" s="396"/>
      <c r="E118" s="430">
        <v>342</v>
      </c>
      <c r="F118" s="38">
        <f t="shared" si="9"/>
        <v>342</v>
      </c>
      <c r="G118" s="319">
        <v>0.38</v>
      </c>
    </row>
    <row r="119" spans="1:7" x14ac:dyDescent="0.3">
      <c r="A119" s="572"/>
      <c r="B119" s="36" t="s">
        <v>1950</v>
      </c>
      <c r="C119" s="428" t="s">
        <v>1915</v>
      </c>
      <c r="D119" s="396"/>
      <c r="E119" s="430">
        <v>262</v>
      </c>
      <c r="F119" s="38">
        <f t="shared" si="9"/>
        <v>262</v>
      </c>
      <c r="G119" s="319">
        <v>0.38</v>
      </c>
    </row>
    <row r="120" spans="1:7" x14ac:dyDescent="0.3">
      <c r="A120" s="572"/>
      <c r="B120" s="36" t="s">
        <v>1951</v>
      </c>
      <c r="C120" s="428" t="s">
        <v>1917</v>
      </c>
      <c r="D120" s="396"/>
      <c r="E120" s="430">
        <v>262</v>
      </c>
      <c r="F120" s="38">
        <f t="shared" si="9"/>
        <v>262</v>
      </c>
      <c r="G120" s="319">
        <v>0.38</v>
      </c>
    </row>
    <row r="121" spans="1:7" x14ac:dyDescent="0.3">
      <c r="A121" s="572"/>
      <c r="B121" s="36" t="s">
        <v>1952</v>
      </c>
      <c r="C121" s="428" t="s">
        <v>1919</v>
      </c>
      <c r="D121" s="396"/>
      <c r="E121" s="430">
        <v>262</v>
      </c>
      <c r="F121" s="38">
        <f t="shared" si="9"/>
        <v>262</v>
      </c>
      <c r="G121" s="319">
        <v>0.38</v>
      </c>
    </row>
    <row r="122" spans="1:7" x14ac:dyDescent="0.3">
      <c r="A122" s="572"/>
      <c r="B122" s="36" t="s">
        <v>1953</v>
      </c>
      <c r="C122" s="428" t="s">
        <v>1921</v>
      </c>
      <c r="D122" s="396"/>
      <c r="E122" s="430">
        <v>275</v>
      </c>
      <c r="F122" s="38">
        <f t="shared" si="9"/>
        <v>275</v>
      </c>
      <c r="G122" s="319">
        <v>0.38</v>
      </c>
    </row>
    <row r="123" spans="1:7" x14ac:dyDescent="0.3">
      <c r="A123" s="572"/>
      <c r="B123" s="36" t="s">
        <v>1954</v>
      </c>
      <c r="C123" s="428" t="s">
        <v>1923</v>
      </c>
      <c r="D123" s="396"/>
      <c r="E123" s="430">
        <v>275</v>
      </c>
      <c r="F123" s="38">
        <f t="shared" si="9"/>
        <v>275</v>
      </c>
      <c r="G123" s="319">
        <v>0.38</v>
      </c>
    </row>
    <row r="124" spans="1:7" x14ac:dyDescent="0.3">
      <c r="A124" s="572"/>
      <c r="B124" s="36" t="s">
        <v>1955</v>
      </c>
      <c r="C124" s="428" t="s">
        <v>1925</v>
      </c>
      <c r="D124" s="396"/>
      <c r="E124" s="430">
        <v>275</v>
      </c>
      <c r="F124" s="38">
        <f t="shared" si="9"/>
        <v>275</v>
      </c>
      <c r="G124" s="319">
        <v>0.38</v>
      </c>
    </row>
    <row r="125" spans="1:7" x14ac:dyDescent="0.3">
      <c r="A125" s="572"/>
      <c r="B125" s="36" t="s">
        <v>1956</v>
      </c>
      <c r="C125" s="428" t="s">
        <v>1957</v>
      </c>
      <c r="D125" s="396"/>
      <c r="E125" s="430">
        <v>6.26</v>
      </c>
      <c r="F125" s="38">
        <f t="shared" si="9"/>
        <v>6.26</v>
      </c>
      <c r="G125" s="319">
        <v>0.38</v>
      </c>
    </row>
    <row r="126" spans="1:7" x14ac:dyDescent="0.3">
      <c r="A126" s="572"/>
      <c r="B126" s="36" t="s">
        <v>1958</v>
      </c>
      <c r="C126" s="428" t="s">
        <v>1959</v>
      </c>
      <c r="D126" s="396"/>
      <c r="E126" s="430">
        <v>6.26</v>
      </c>
      <c r="F126" s="38">
        <f t="shared" si="9"/>
        <v>6.26</v>
      </c>
      <c r="G126" s="319">
        <v>0.38</v>
      </c>
    </row>
    <row r="127" spans="1:7" x14ac:dyDescent="0.3">
      <c r="A127" s="572"/>
      <c r="B127" s="36" t="s">
        <v>1909</v>
      </c>
      <c r="C127" s="428" t="s">
        <v>1960</v>
      </c>
      <c r="D127" s="396"/>
      <c r="E127" s="430">
        <v>24</v>
      </c>
      <c r="F127" s="38">
        <f t="shared" si="9"/>
        <v>24</v>
      </c>
      <c r="G127" s="319">
        <v>0.38</v>
      </c>
    </row>
    <row r="128" spans="1:7" x14ac:dyDescent="0.3">
      <c r="A128" s="572"/>
      <c r="B128" s="36" t="s">
        <v>1961</v>
      </c>
      <c r="C128" s="428" t="s">
        <v>1912</v>
      </c>
      <c r="D128" s="396"/>
      <c r="E128" s="430">
        <v>46</v>
      </c>
      <c r="F128" s="38">
        <f t="shared" si="9"/>
        <v>46</v>
      </c>
      <c r="G128" s="319">
        <v>0.38</v>
      </c>
    </row>
    <row r="129" spans="1:7" ht="15" thickBot="1" x14ac:dyDescent="0.35">
      <c r="A129" s="573"/>
      <c r="B129" s="577" t="s">
        <v>1962</v>
      </c>
      <c r="C129" s="574" t="s">
        <v>1963</v>
      </c>
      <c r="D129" s="575"/>
      <c r="E129" s="576">
        <v>57</v>
      </c>
      <c r="F129" s="492">
        <f t="shared" si="9"/>
        <v>57</v>
      </c>
      <c r="G129" s="324">
        <v>0.38</v>
      </c>
    </row>
  </sheetData>
  <mergeCells count="10">
    <mergeCell ref="E49:E52"/>
    <mergeCell ref="B51:D51"/>
    <mergeCell ref="B50:D50"/>
    <mergeCell ref="G79:G80"/>
    <mergeCell ref="G15:G16"/>
    <mergeCell ref="G27:G28"/>
    <mergeCell ref="G36:G37"/>
    <mergeCell ref="G53:G54"/>
    <mergeCell ref="G57:G58"/>
    <mergeCell ref="G47:G48"/>
  </mergeCells>
  <hyperlinks>
    <hyperlink ref="A12" r:id="rId1"/>
  </hyperlinks>
  <pageMargins left="0.7" right="0.7" top="0.75" bottom="0.75" header="0.3" footer="0.3"/>
  <pageSetup paperSize="9" scale="57" fitToHeight="0" orientation="portrait" verticalDpi="3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7"/>
  <sheetViews>
    <sheetView zoomScaleNormal="100" workbookViewId="0">
      <selection activeCell="B17" sqref="B17"/>
    </sheetView>
  </sheetViews>
  <sheetFormatPr defaultRowHeight="14.4" x14ac:dyDescent="0.3"/>
  <cols>
    <col min="1" max="1" width="29.6640625" customWidth="1"/>
    <col min="2" max="2" width="23.109375" customWidth="1"/>
    <col min="3" max="3" width="42" customWidth="1"/>
    <col min="4" max="4" width="8.6640625" customWidth="1"/>
    <col min="5" max="5" width="16.5546875" customWidth="1"/>
    <col min="6" max="6" width="15.88671875" customWidth="1"/>
    <col min="7" max="7" width="9.6640625" customWidth="1"/>
  </cols>
  <sheetData>
    <row r="1" spans="1:7" ht="15" x14ac:dyDescent="0.25">
      <c r="A1" s="1"/>
      <c r="B1" s="2"/>
      <c r="C1" s="2"/>
      <c r="D1" s="3"/>
      <c r="E1" s="4"/>
      <c r="F1" s="3"/>
      <c r="G1" s="5" t="s">
        <v>0</v>
      </c>
    </row>
    <row r="2" spans="1:7" x14ac:dyDescent="0.3">
      <c r="A2" s="1"/>
      <c r="B2" s="2"/>
      <c r="C2" s="6"/>
      <c r="D2" s="3"/>
      <c r="E2" s="3"/>
      <c r="F2" s="3"/>
      <c r="G2" s="7" t="s">
        <v>1</v>
      </c>
    </row>
    <row r="3" spans="1:7" x14ac:dyDescent="0.3">
      <c r="A3" s="1"/>
      <c r="B3" s="2"/>
      <c r="C3" s="6"/>
      <c r="D3" s="3"/>
      <c r="E3" s="3"/>
      <c r="F3" s="3"/>
      <c r="G3" s="8" t="s">
        <v>2</v>
      </c>
    </row>
    <row r="4" spans="1:7" ht="15" x14ac:dyDescent="0.25">
      <c r="A4" s="1"/>
      <c r="B4" s="2"/>
      <c r="C4" s="6"/>
      <c r="D4" s="3"/>
      <c r="E4" s="8"/>
      <c r="F4" s="6"/>
      <c r="G4" s="9"/>
    </row>
    <row r="5" spans="1:7" ht="15" x14ac:dyDescent="0.25">
      <c r="A5" s="1"/>
      <c r="B5" s="2"/>
      <c r="C5" s="2"/>
      <c r="D5" s="3"/>
      <c r="E5" s="4"/>
      <c r="F5" s="6"/>
      <c r="G5" s="9"/>
    </row>
    <row r="6" spans="1:7" ht="15" x14ac:dyDescent="0.25">
      <c r="A6" s="1"/>
      <c r="B6" s="2"/>
      <c r="C6" s="2"/>
      <c r="D6" s="3"/>
      <c r="E6" s="4"/>
      <c r="F6" s="6"/>
      <c r="G6" s="9"/>
    </row>
    <row r="7" spans="1:7" ht="15" x14ac:dyDescent="0.25">
      <c r="A7" s="1"/>
      <c r="B7" s="2"/>
      <c r="C7" s="2"/>
      <c r="D7" s="3"/>
      <c r="E7" s="4"/>
      <c r="F7" s="6"/>
      <c r="G7" s="9"/>
    </row>
    <row r="8" spans="1:7" x14ac:dyDescent="0.3">
      <c r="A8" s="1"/>
      <c r="B8" s="2"/>
      <c r="C8" s="10" t="s">
        <v>3</v>
      </c>
      <c r="D8" s="10"/>
      <c r="E8" s="3"/>
      <c r="F8" s="11"/>
      <c r="G8" s="9"/>
    </row>
    <row r="9" spans="1:7" x14ac:dyDescent="0.3">
      <c r="A9" s="1"/>
      <c r="B9" s="2"/>
      <c r="C9" s="447" t="s">
        <v>2637</v>
      </c>
      <c r="D9" s="12"/>
      <c r="E9" s="1"/>
      <c r="F9" s="13"/>
      <c r="G9" s="9"/>
    </row>
    <row r="10" spans="1:7" x14ac:dyDescent="0.3">
      <c r="A10" s="1"/>
      <c r="C10" s="2" t="s">
        <v>5</v>
      </c>
      <c r="D10" s="3"/>
      <c r="F10" s="14"/>
      <c r="G10" s="9"/>
    </row>
    <row r="11" spans="1:7" x14ac:dyDescent="0.3">
      <c r="A11" s="15"/>
      <c r="B11" s="1"/>
      <c r="C11" s="2" t="s">
        <v>6</v>
      </c>
      <c r="D11" s="3"/>
      <c r="E11" s="4"/>
      <c r="F11" s="6"/>
      <c r="G11" s="9"/>
    </row>
    <row r="12" spans="1:7" ht="15.75" thickBot="1" x14ac:dyDescent="0.3">
      <c r="A12" s="16" t="s">
        <v>7</v>
      </c>
      <c r="B12" s="1"/>
      <c r="C12" s="1"/>
      <c r="D12" s="410"/>
      <c r="E12" s="4"/>
      <c r="F12" s="6"/>
      <c r="G12" s="9"/>
    </row>
    <row r="13" spans="1:7" ht="15" thickBot="1" x14ac:dyDescent="0.35">
      <c r="A13" s="1"/>
      <c r="B13" s="17"/>
      <c r="C13" s="18"/>
      <c r="D13" s="19"/>
      <c r="E13" s="20" t="s">
        <v>8</v>
      </c>
      <c r="F13" s="21">
        <f>Podhľadové!F13</f>
        <v>0</v>
      </c>
      <c r="G13" s="9"/>
    </row>
    <row r="14" spans="1:7" ht="15" thickBot="1" x14ac:dyDescent="0.35">
      <c r="A14" s="22" t="s">
        <v>9</v>
      </c>
      <c r="B14" s="433"/>
      <c r="C14" s="434"/>
      <c r="D14" s="410"/>
      <c r="E14" s="4"/>
      <c r="F14" s="6"/>
      <c r="G14" s="9"/>
    </row>
    <row r="15" spans="1:7" x14ac:dyDescent="0.3">
      <c r="A15" s="85"/>
      <c r="B15" s="242" t="s">
        <v>1966</v>
      </c>
      <c r="C15" s="53"/>
      <c r="D15" s="54"/>
      <c r="E15" s="28" t="s">
        <v>12</v>
      </c>
      <c r="F15" s="29" t="s">
        <v>13</v>
      </c>
      <c r="G15" s="664" t="s">
        <v>14</v>
      </c>
    </row>
    <row r="16" spans="1:7" ht="15" thickBot="1" x14ac:dyDescent="0.35">
      <c r="A16" s="88"/>
      <c r="B16" s="56" t="s">
        <v>1967</v>
      </c>
      <c r="C16" s="57"/>
      <c r="D16" s="58"/>
      <c r="E16" s="66" t="s">
        <v>16</v>
      </c>
      <c r="F16" s="60" t="s">
        <v>16</v>
      </c>
      <c r="G16" s="665"/>
    </row>
    <row r="17" spans="1:7" x14ac:dyDescent="0.3">
      <c r="A17" s="88"/>
      <c r="B17" s="40" t="s">
        <v>2013</v>
      </c>
      <c r="C17" s="137" t="s">
        <v>1968</v>
      </c>
      <c r="D17" s="133"/>
      <c r="E17" s="45">
        <v>19</v>
      </c>
      <c r="F17" s="355">
        <f>E17*($F$13-1)*-1</f>
        <v>19</v>
      </c>
      <c r="G17" s="73">
        <v>0.22</v>
      </c>
    </row>
    <row r="18" spans="1:7" ht="15" x14ac:dyDescent="0.25">
      <c r="A18" s="88"/>
      <c r="B18" s="40" t="s">
        <v>2014</v>
      </c>
      <c r="C18" s="137" t="s">
        <v>1969</v>
      </c>
      <c r="D18" s="133"/>
      <c r="E18" s="45">
        <v>19</v>
      </c>
      <c r="F18" s="355">
        <f>E18*($F$13-1)*-1</f>
        <v>19</v>
      </c>
      <c r="G18" s="73">
        <v>0.22</v>
      </c>
    </row>
    <row r="19" spans="1:7" x14ac:dyDescent="0.3">
      <c r="A19" s="88"/>
      <c r="B19" s="40" t="s">
        <v>2015</v>
      </c>
      <c r="C19" s="137" t="s">
        <v>1970</v>
      </c>
      <c r="D19" s="133"/>
      <c r="E19" s="45">
        <v>16.8</v>
      </c>
      <c r="F19" s="355">
        <f t="shared" ref="F19:F26" si="0">E19*($F$13-1)*-1</f>
        <v>16.8</v>
      </c>
      <c r="G19" s="73">
        <v>0.22</v>
      </c>
    </row>
    <row r="20" spans="1:7" ht="15.75" thickBot="1" x14ac:dyDescent="0.3">
      <c r="A20" s="74"/>
      <c r="B20" s="40" t="s">
        <v>2016</v>
      </c>
      <c r="C20" s="137" t="s">
        <v>1971</v>
      </c>
      <c r="D20" s="133"/>
      <c r="E20" s="45">
        <v>16.8</v>
      </c>
      <c r="F20" s="355">
        <f t="shared" si="0"/>
        <v>16.8</v>
      </c>
      <c r="G20" s="73">
        <v>0.22</v>
      </c>
    </row>
    <row r="21" spans="1:7" x14ac:dyDescent="0.3">
      <c r="A21" s="85"/>
      <c r="B21" s="242" t="s">
        <v>1966</v>
      </c>
      <c r="C21" s="53"/>
      <c r="D21" s="54"/>
      <c r="E21" s="28" t="s">
        <v>12</v>
      </c>
      <c r="F21" s="29" t="s">
        <v>13</v>
      </c>
      <c r="G21" s="664" t="s">
        <v>14</v>
      </c>
    </row>
    <row r="22" spans="1:7" ht="15" thickBot="1" x14ac:dyDescent="0.35">
      <c r="A22" s="88"/>
      <c r="B22" s="91" t="s">
        <v>1972</v>
      </c>
      <c r="C22" s="92"/>
      <c r="D22" s="93"/>
      <c r="E22" s="34" t="s">
        <v>16</v>
      </c>
      <c r="F22" s="35" t="s">
        <v>16</v>
      </c>
      <c r="G22" s="666"/>
    </row>
    <row r="23" spans="1:7" x14ac:dyDescent="0.3">
      <c r="A23" s="88"/>
      <c r="B23" s="94" t="s">
        <v>2017</v>
      </c>
      <c r="C23" s="163" t="s">
        <v>1973</v>
      </c>
      <c r="D23" s="164"/>
      <c r="E23" s="165">
        <v>21</v>
      </c>
      <c r="F23" s="100">
        <f t="shared" si="0"/>
        <v>21</v>
      </c>
      <c r="G23" s="335">
        <v>0.22</v>
      </c>
    </row>
    <row r="24" spans="1:7" x14ac:dyDescent="0.3">
      <c r="A24" s="88"/>
      <c r="B24" s="40" t="s">
        <v>2018</v>
      </c>
      <c r="C24" s="137" t="s">
        <v>1974</v>
      </c>
      <c r="D24" s="133"/>
      <c r="E24" s="45">
        <v>21</v>
      </c>
      <c r="F24" s="38">
        <f t="shared" si="0"/>
        <v>21</v>
      </c>
      <c r="G24" s="319">
        <v>0.22</v>
      </c>
    </row>
    <row r="25" spans="1:7" x14ac:dyDescent="0.3">
      <c r="A25" s="88"/>
      <c r="B25" s="40" t="s">
        <v>2019</v>
      </c>
      <c r="C25" s="137" t="s">
        <v>1975</v>
      </c>
      <c r="D25" s="133"/>
      <c r="E25" s="45">
        <v>19.8</v>
      </c>
      <c r="F25" s="38">
        <f t="shared" si="0"/>
        <v>19.8</v>
      </c>
      <c r="G25" s="319">
        <v>0.22</v>
      </c>
    </row>
    <row r="26" spans="1:7" ht="15" thickBot="1" x14ac:dyDescent="0.35">
      <c r="A26" s="74"/>
      <c r="B26" s="43" t="s">
        <v>2020</v>
      </c>
      <c r="C26" s="166" t="s">
        <v>1976</v>
      </c>
      <c r="D26" s="167"/>
      <c r="E26" s="474">
        <v>19.8</v>
      </c>
      <c r="F26" s="492">
        <f t="shared" si="0"/>
        <v>19.8</v>
      </c>
      <c r="G26" s="324">
        <v>0.22</v>
      </c>
    </row>
    <row r="27" spans="1:7" x14ac:dyDescent="0.3">
      <c r="A27" s="85"/>
      <c r="B27" s="200" t="s">
        <v>1966</v>
      </c>
      <c r="C27" s="86"/>
      <c r="D27" s="318"/>
      <c r="E27" s="76" t="s">
        <v>12</v>
      </c>
      <c r="F27" s="98" t="s">
        <v>13</v>
      </c>
      <c r="G27" s="667" t="s">
        <v>14</v>
      </c>
    </row>
    <row r="28" spans="1:7" ht="15" thickBot="1" x14ac:dyDescent="0.35">
      <c r="A28" s="88"/>
      <c r="B28" s="56" t="s">
        <v>1977</v>
      </c>
      <c r="C28" s="57"/>
      <c r="D28" s="58"/>
      <c r="E28" s="66" t="s">
        <v>16</v>
      </c>
      <c r="F28" s="60" t="s">
        <v>16</v>
      </c>
      <c r="G28" s="665"/>
    </row>
    <row r="29" spans="1:7" x14ac:dyDescent="0.3">
      <c r="A29" s="88"/>
      <c r="B29" s="94" t="s">
        <v>1978</v>
      </c>
      <c r="C29" s="163" t="s">
        <v>1979</v>
      </c>
      <c r="D29" s="164"/>
      <c r="E29" s="165">
        <v>35.700000000000003</v>
      </c>
      <c r="F29" s="100">
        <f t="shared" ref="F29:F47" si="1">E29*($F$13-1)*-1</f>
        <v>35.700000000000003</v>
      </c>
      <c r="G29" s="335">
        <v>0.22</v>
      </c>
    </row>
    <row r="30" spans="1:7" x14ac:dyDescent="0.3">
      <c r="A30" s="88"/>
      <c r="B30" s="40" t="s">
        <v>1980</v>
      </c>
      <c r="C30" s="137" t="s">
        <v>1981</v>
      </c>
      <c r="D30" s="133"/>
      <c r="E30" s="90">
        <v>42</v>
      </c>
      <c r="F30" s="38">
        <f t="shared" si="1"/>
        <v>42</v>
      </c>
      <c r="G30" s="319">
        <v>0.22</v>
      </c>
    </row>
    <row r="31" spans="1:7" x14ac:dyDescent="0.3">
      <c r="A31" s="88"/>
      <c r="B31" s="40" t="s">
        <v>1982</v>
      </c>
      <c r="C31" s="137" t="s">
        <v>1983</v>
      </c>
      <c r="D31" s="133"/>
      <c r="E31" s="90">
        <v>58.800000000000004</v>
      </c>
      <c r="F31" s="38">
        <f t="shared" si="1"/>
        <v>58.800000000000004</v>
      </c>
      <c r="G31" s="319">
        <v>0.22</v>
      </c>
    </row>
    <row r="32" spans="1:7" x14ac:dyDescent="0.3">
      <c r="A32" s="88"/>
      <c r="B32" s="40" t="s">
        <v>1984</v>
      </c>
      <c r="C32" s="137" t="s">
        <v>1985</v>
      </c>
      <c r="D32" s="133"/>
      <c r="E32" s="90">
        <v>52.080000000000005</v>
      </c>
      <c r="F32" s="38">
        <f t="shared" si="1"/>
        <v>52.080000000000005</v>
      </c>
      <c r="G32" s="319">
        <v>0.22</v>
      </c>
    </row>
    <row r="33" spans="1:7" x14ac:dyDescent="0.3">
      <c r="A33" s="88"/>
      <c r="B33" s="40" t="s">
        <v>1986</v>
      </c>
      <c r="C33" s="137" t="s">
        <v>1987</v>
      </c>
      <c r="D33" s="133"/>
      <c r="E33" s="90">
        <v>64.05</v>
      </c>
      <c r="F33" s="38">
        <f t="shared" si="1"/>
        <v>64.05</v>
      </c>
      <c r="G33" s="319">
        <v>0.22</v>
      </c>
    </row>
    <row r="34" spans="1:7" x14ac:dyDescent="0.3">
      <c r="A34" s="88"/>
      <c r="B34" s="40" t="s">
        <v>1988</v>
      </c>
      <c r="C34" s="137" t="s">
        <v>1989</v>
      </c>
      <c r="D34" s="133"/>
      <c r="E34" s="90">
        <v>60.900000000000006</v>
      </c>
      <c r="F34" s="38">
        <f t="shared" si="1"/>
        <v>60.900000000000006</v>
      </c>
      <c r="G34" s="319">
        <v>0.22</v>
      </c>
    </row>
    <row r="35" spans="1:7" x14ac:dyDescent="0.3">
      <c r="A35" s="88"/>
      <c r="B35" s="40"/>
      <c r="C35" s="137"/>
      <c r="D35" s="133"/>
      <c r="E35" s="90"/>
      <c r="F35" s="38"/>
      <c r="G35" s="319"/>
    </row>
    <row r="36" spans="1:7" x14ac:dyDescent="0.3">
      <c r="A36" s="88"/>
      <c r="B36" s="40" t="s">
        <v>1990</v>
      </c>
      <c r="C36" s="137" t="s">
        <v>1991</v>
      </c>
      <c r="D36" s="133"/>
      <c r="E36" s="90">
        <v>35.700000000000003</v>
      </c>
      <c r="F36" s="38">
        <f t="shared" si="1"/>
        <v>35.700000000000003</v>
      </c>
      <c r="G36" s="319">
        <v>0.22</v>
      </c>
    </row>
    <row r="37" spans="1:7" x14ac:dyDescent="0.3">
      <c r="A37" s="88"/>
      <c r="B37" s="40" t="s">
        <v>1992</v>
      </c>
      <c r="C37" s="137" t="s">
        <v>1993</v>
      </c>
      <c r="D37" s="133"/>
      <c r="E37" s="90">
        <v>42</v>
      </c>
      <c r="F37" s="38">
        <f t="shared" si="1"/>
        <v>42</v>
      </c>
      <c r="G37" s="319">
        <v>0.22</v>
      </c>
    </row>
    <row r="38" spans="1:7" x14ac:dyDescent="0.3">
      <c r="A38" s="88"/>
      <c r="B38" s="40" t="s">
        <v>1994</v>
      </c>
      <c r="C38" s="137" t="s">
        <v>1995</v>
      </c>
      <c r="D38" s="133"/>
      <c r="E38" s="90">
        <v>58.800000000000004</v>
      </c>
      <c r="F38" s="38">
        <f t="shared" si="1"/>
        <v>58.800000000000004</v>
      </c>
      <c r="G38" s="319">
        <v>0.22</v>
      </c>
    </row>
    <row r="39" spans="1:7" x14ac:dyDescent="0.3">
      <c r="A39" s="88"/>
      <c r="B39" s="40" t="s">
        <v>1996</v>
      </c>
      <c r="C39" s="137" t="s">
        <v>1997</v>
      </c>
      <c r="D39" s="133"/>
      <c r="E39" s="90">
        <v>52.080000000000005</v>
      </c>
      <c r="F39" s="38">
        <f t="shared" si="1"/>
        <v>52.080000000000005</v>
      </c>
      <c r="G39" s="319">
        <v>0.22</v>
      </c>
    </row>
    <row r="40" spans="1:7" x14ac:dyDescent="0.3">
      <c r="A40" s="88"/>
      <c r="B40" s="40" t="s">
        <v>1998</v>
      </c>
      <c r="C40" s="137" t="s">
        <v>1999</v>
      </c>
      <c r="D40" s="133"/>
      <c r="E40" s="90">
        <v>64.05</v>
      </c>
      <c r="F40" s="38">
        <f t="shared" si="1"/>
        <v>64.05</v>
      </c>
      <c r="G40" s="319">
        <v>0.22</v>
      </c>
    </row>
    <row r="41" spans="1:7" x14ac:dyDescent="0.3">
      <c r="A41" s="88"/>
      <c r="B41" s="40" t="s">
        <v>2000</v>
      </c>
      <c r="C41" s="137" t="s">
        <v>2001</v>
      </c>
      <c r="D41" s="133"/>
      <c r="E41" s="90">
        <v>60.900000000000006</v>
      </c>
      <c r="F41" s="38">
        <f t="shared" si="1"/>
        <v>60.900000000000006</v>
      </c>
      <c r="G41" s="319">
        <v>0.22</v>
      </c>
    </row>
    <row r="42" spans="1:7" x14ac:dyDescent="0.3">
      <c r="A42" s="88"/>
      <c r="B42" s="40" t="s">
        <v>2002</v>
      </c>
      <c r="C42" s="137"/>
      <c r="D42" s="133"/>
      <c r="E42" s="90"/>
      <c r="F42" s="38"/>
      <c r="G42" s="319"/>
    </row>
    <row r="43" spans="1:7" x14ac:dyDescent="0.3">
      <c r="A43" s="88"/>
      <c r="B43" s="40" t="s">
        <v>2003</v>
      </c>
      <c r="C43" s="137" t="s">
        <v>2004</v>
      </c>
      <c r="D43" s="133"/>
      <c r="E43" s="90">
        <v>46.2</v>
      </c>
      <c r="F43" s="38">
        <f t="shared" si="1"/>
        <v>46.2</v>
      </c>
      <c r="G43" s="319">
        <v>0.22</v>
      </c>
    </row>
    <row r="44" spans="1:7" x14ac:dyDescent="0.3">
      <c r="A44" s="88"/>
      <c r="B44" s="40" t="s">
        <v>2005</v>
      </c>
      <c r="C44" s="137" t="s">
        <v>2006</v>
      </c>
      <c r="D44" s="133"/>
      <c r="E44" s="90">
        <v>52.080000000000005</v>
      </c>
      <c r="F44" s="38">
        <f t="shared" si="1"/>
        <v>52.080000000000005</v>
      </c>
      <c r="G44" s="319">
        <v>0.22</v>
      </c>
    </row>
    <row r="45" spans="1:7" x14ac:dyDescent="0.3">
      <c r="A45" s="88"/>
      <c r="B45" s="40" t="s">
        <v>2007</v>
      </c>
      <c r="C45" s="137" t="s">
        <v>2008</v>
      </c>
      <c r="D45" s="133"/>
      <c r="E45" s="90">
        <v>51.77</v>
      </c>
      <c r="F45" s="38">
        <f t="shared" si="1"/>
        <v>51.77</v>
      </c>
      <c r="G45" s="319">
        <v>0.22</v>
      </c>
    </row>
    <row r="46" spans="1:7" x14ac:dyDescent="0.3">
      <c r="A46" s="88"/>
      <c r="B46" s="40" t="s">
        <v>2009</v>
      </c>
      <c r="C46" s="137" t="s">
        <v>2010</v>
      </c>
      <c r="D46" s="133"/>
      <c r="E46" s="90">
        <v>54.6</v>
      </c>
      <c r="F46" s="38">
        <f t="shared" si="1"/>
        <v>54.6</v>
      </c>
      <c r="G46" s="319">
        <v>0.22</v>
      </c>
    </row>
    <row r="47" spans="1:7" ht="15" thickBot="1" x14ac:dyDescent="0.35">
      <c r="A47" s="74"/>
      <c r="B47" s="43" t="s">
        <v>2011</v>
      </c>
      <c r="C47" s="166" t="s">
        <v>2012</v>
      </c>
      <c r="D47" s="167"/>
      <c r="E47" s="84">
        <v>5.78</v>
      </c>
      <c r="F47" s="492">
        <f t="shared" si="1"/>
        <v>5.78</v>
      </c>
      <c r="G47" s="324">
        <v>0.22</v>
      </c>
    </row>
  </sheetData>
  <mergeCells count="3">
    <mergeCell ref="G15:G16"/>
    <mergeCell ref="G21:G22"/>
    <mergeCell ref="G27:G28"/>
  </mergeCells>
  <hyperlinks>
    <hyperlink ref="A12" r:id="rId1"/>
  </hyperlinks>
  <pageMargins left="0.7" right="0.7" top="0.75" bottom="0.75" header="0.3" footer="0.3"/>
  <pageSetup paperSize="9" scale="60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2"/>
  <sheetViews>
    <sheetView zoomScaleNormal="100" workbookViewId="0">
      <selection activeCell="C12" sqref="C12"/>
    </sheetView>
  </sheetViews>
  <sheetFormatPr defaultRowHeight="14.4" x14ac:dyDescent="0.3"/>
  <cols>
    <col min="1" max="1" width="29.6640625" customWidth="1"/>
    <col min="2" max="2" width="23.109375" customWidth="1"/>
    <col min="3" max="3" width="42.109375" customWidth="1"/>
    <col min="4" max="4" width="19.33203125" customWidth="1"/>
    <col min="5" max="5" width="16.5546875" customWidth="1"/>
    <col min="6" max="6" width="11.77734375" customWidth="1"/>
    <col min="7" max="7" width="7" customWidth="1"/>
  </cols>
  <sheetData>
    <row r="1" spans="1:7" ht="15" x14ac:dyDescent="0.25">
      <c r="A1" s="1"/>
      <c r="B1" s="2"/>
      <c r="C1" s="2"/>
      <c r="D1" s="3"/>
      <c r="E1" s="4"/>
      <c r="F1" s="3"/>
      <c r="G1" s="5" t="s">
        <v>0</v>
      </c>
    </row>
    <row r="2" spans="1:7" x14ac:dyDescent="0.3">
      <c r="A2" s="1"/>
      <c r="B2" s="2"/>
      <c r="C2" s="6"/>
      <c r="D2" s="3"/>
      <c r="E2" s="3"/>
      <c r="F2" s="3"/>
      <c r="G2" s="7" t="s">
        <v>1</v>
      </c>
    </row>
    <row r="3" spans="1:7" x14ac:dyDescent="0.3">
      <c r="A3" s="1"/>
      <c r="B3" s="2"/>
      <c r="C3" s="6"/>
      <c r="D3" s="3"/>
      <c r="E3" s="3"/>
      <c r="F3" s="3"/>
      <c r="G3" s="8" t="s">
        <v>2</v>
      </c>
    </row>
    <row r="4" spans="1:7" ht="15" x14ac:dyDescent="0.25">
      <c r="A4" s="1"/>
      <c r="B4" s="2"/>
      <c r="C4" s="6"/>
      <c r="D4" s="3"/>
      <c r="E4" s="8"/>
      <c r="F4" s="6"/>
      <c r="G4" s="9"/>
    </row>
    <row r="5" spans="1:7" ht="15" x14ac:dyDescent="0.25">
      <c r="A5" s="1"/>
      <c r="B5" s="2"/>
      <c r="C5" s="2"/>
      <c r="D5" s="3"/>
      <c r="E5" s="4"/>
      <c r="F5" s="6"/>
      <c r="G5" s="9"/>
    </row>
    <row r="6" spans="1:7" ht="15" x14ac:dyDescent="0.25">
      <c r="A6" s="1"/>
      <c r="B6" s="2"/>
      <c r="C6" s="2"/>
      <c r="D6" s="3"/>
      <c r="E6" s="4"/>
      <c r="F6" s="6"/>
      <c r="G6" s="9"/>
    </row>
    <row r="7" spans="1:7" ht="15" x14ac:dyDescent="0.25">
      <c r="A7" s="1"/>
      <c r="B7" s="2"/>
      <c r="C7" s="2"/>
      <c r="D7" s="3"/>
      <c r="E7" s="4"/>
      <c r="F7" s="6"/>
      <c r="G7" s="9"/>
    </row>
    <row r="8" spans="1:7" x14ac:dyDescent="0.3">
      <c r="A8" s="1"/>
      <c r="B8" s="2"/>
      <c r="C8" s="10" t="s">
        <v>3</v>
      </c>
      <c r="D8" s="10"/>
      <c r="E8" s="3"/>
      <c r="F8" s="11"/>
      <c r="G8" s="9"/>
    </row>
    <row r="9" spans="1:7" x14ac:dyDescent="0.3">
      <c r="A9" s="1"/>
      <c r="B9" s="2"/>
      <c r="C9" s="447" t="s">
        <v>2637</v>
      </c>
      <c r="D9" s="12"/>
      <c r="E9" s="1"/>
      <c r="F9" s="13"/>
      <c r="G9" s="9"/>
    </row>
    <row r="10" spans="1:7" x14ac:dyDescent="0.3">
      <c r="A10" s="1"/>
      <c r="C10" s="2" t="s">
        <v>5</v>
      </c>
      <c r="D10" s="3"/>
      <c r="F10" s="14"/>
      <c r="G10" s="9"/>
    </row>
    <row r="11" spans="1:7" x14ac:dyDescent="0.3">
      <c r="A11" s="15"/>
      <c r="B11" s="1"/>
      <c r="C11" s="2" t="s">
        <v>6</v>
      </c>
      <c r="D11" s="3"/>
      <c r="E11" s="4"/>
      <c r="F11" s="6"/>
      <c r="G11" s="9"/>
    </row>
    <row r="12" spans="1:7" ht="15.75" thickBot="1" x14ac:dyDescent="0.3">
      <c r="A12" s="16" t="s">
        <v>7</v>
      </c>
      <c r="B12" s="1"/>
      <c r="C12" s="1"/>
      <c r="D12" s="410"/>
      <c r="E12" s="4"/>
      <c r="F12" s="6"/>
      <c r="G12" s="9"/>
    </row>
    <row r="13" spans="1:7" ht="15" thickBot="1" x14ac:dyDescent="0.35">
      <c r="A13" s="1"/>
      <c r="B13" s="17"/>
      <c r="C13" s="18"/>
      <c r="D13" s="19"/>
      <c r="E13" s="20" t="s">
        <v>8</v>
      </c>
      <c r="F13" s="21">
        <f>Podhľadové!F13</f>
        <v>0</v>
      </c>
      <c r="G13" s="9"/>
    </row>
    <row r="14" spans="1:7" ht="15" thickBot="1" x14ac:dyDescent="0.35">
      <c r="A14" s="22" t="s">
        <v>9</v>
      </c>
      <c r="B14" s="23"/>
      <c r="C14" s="6"/>
      <c r="D14" s="3"/>
      <c r="E14" s="4"/>
      <c r="F14" s="6"/>
      <c r="G14" s="9"/>
    </row>
    <row r="15" spans="1:7" x14ac:dyDescent="0.3">
      <c r="A15" s="51"/>
      <c r="B15" s="242" t="s">
        <v>2021</v>
      </c>
      <c r="C15" s="53"/>
      <c r="D15" s="54"/>
      <c r="E15" s="28" t="s">
        <v>12</v>
      </c>
      <c r="F15" s="29" t="s">
        <v>13</v>
      </c>
      <c r="G15" s="664" t="s">
        <v>14</v>
      </c>
    </row>
    <row r="16" spans="1:7" ht="15" thickBot="1" x14ac:dyDescent="0.35">
      <c r="A16" s="30"/>
      <c r="B16" s="56" t="s">
        <v>2022</v>
      </c>
      <c r="C16" s="57"/>
      <c r="D16" s="58"/>
      <c r="E16" s="66" t="s">
        <v>16</v>
      </c>
      <c r="F16" s="60" t="s">
        <v>16</v>
      </c>
      <c r="G16" s="665"/>
    </row>
    <row r="17" spans="1:7" ht="15" x14ac:dyDescent="0.25">
      <c r="A17" s="30"/>
      <c r="B17" s="438" t="s">
        <v>2023</v>
      </c>
      <c r="C17" s="163"/>
      <c r="D17" s="164"/>
      <c r="E17" s="165"/>
      <c r="F17" s="493"/>
      <c r="G17" s="95"/>
    </row>
    <row r="18" spans="1:7" ht="15" x14ac:dyDescent="0.25">
      <c r="A18" s="30"/>
      <c r="B18" s="557">
        <v>28002776</v>
      </c>
      <c r="C18" s="436" t="s">
        <v>2024</v>
      </c>
      <c r="D18" s="133"/>
      <c r="E18" s="45">
        <v>136.64000000000001</v>
      </c>
      <c r="F18" s="355">
        <f t="shared" ref="F18:F96" si="0">E18*($F$13-1)*-1</f>
        <v>136.64000000000001</v>
      </c>
      <c r="G18" s="73">
        <v>0.22</v>
      </c>
    </row>
    <row r="19" spans="1:7" ht="15" x14ac:dyDescent="0.25">
      <c r="A19" s="30"/>
      <c r="B19" s="557">
        <v>28002780</v>
      </c>
      <c r="C19" s="436" t="s">
        <v>2025</v>
      </c>
      <c r="D19" s="133"/>
      <c r="E19" s="45">
        <v>145.84</v>
      </c>
      <c r="F19" s="355">
        <f t="shared" si="0"/>
        <v>145.84</v>
      </c>
      <c r="G19" s="73">
        <v>0.22</v>
      </c>
    </row>
    <row r="20" spans="1:7" ht="15" x14ac:dyDescent="0.25">
      <c r="A20" s="30"/>
      <c r="B20" s="557">
        <v>28002784</v>
      </c>
      <c r="C20" s="436" t="s">
        <v>2026</v>
      </c>
      <c r="D20" s="133"/>
      <c r="E20" s="45">
        <v>155.04000000000002</v>
      </c>
      <c r="F20" s="355">
        <f t="shared" si="0"/>
        <v>155.04000000000002</v>
      </c>
      <c r="G20" s="73">
        <v>0.22</v>
      </c>
    </row>
    <row r="21" spans="1:7" ht="15" x14ac:dyDescent="0.25">
      <c r="A21" s="30"/>
      <c r="B21" s="557">
        <v>28002788</v>
      </c>
      <c r="C21" s="436" t="s">
        <v>2027</v>
      </c>
      <c r="D21" s="133"/>
      <c r="E21" s="45">
        <v>165.56</v>
      </c>
      <c r="F21" s="355">
        <f t="shared" si="0"/>
        <v>165.56</v>
      </c>
      <c r="G21" s="73">
        <v>0.22</v>
      </c>
    </row>
    <row r="22" spans="1:7" ht="15" x14ac:dyDescent="0.25">
      <c r="A22" s="30"/>
      <c r="B22" s="491" t="s">
        <v>52</v>
      </c>
      <c r="C22" s="137"/>
      <c r="D22" s="133"/>
      <c r="E22" s="45"/>
      <c r="F22" s="355"/>
      <c r="G22" s="73"/>
    </row>
    <row r="23" spans="1:7" x14ac:dyDescent="0.3">
      <c r="A23" s="30"/>
      <c r="B23" s="557">
        <v>28002777</v>
      </c>
      <c r="C23" s="436" t="s">
        <v>2028</v>
      </c>
      <c r="D23" s="133"/>
      <c r="E23" s="45">
        <v>136.64000000000001</v>
      </c>
      <c r="F23" s="355">
        <f t="shared" si="0"/>
        <v>136.64000000000001</v>
      </c>
      <c r="G23" s="73">
        <v>0.22</v>
      </c>
    </row>
    <row r="24" spans="1:7" x14ac:dyDescent="0.3">
      <c r="A24" s="30"/>
      <c r="B24" s="557">
        <v>28002781</v>
      </c>
      <c r="C24" s="436" t="s">
        <v>2029</v>
      </c>
      <c r="D24" s="133"/>
      <c r="E24" s="45">
        <v>145.84</v>
      </c>
      <c r="F24" s="355">
        <f t="shared" si="0"/>
        <v>145.84</v>
      </c>
      <c r="G24" s="73">
        <v>0.22</v>
      </c>
    </row>
    <row r="25" spans="1:7" x14ac:dyDescent="0.3">
      <c r="A25" s="30"/>
      <c r="B25" s="557">
        <v>28002785</v>
      </c>
      <c r="C25" s="436" t="s">
        <v>2030</v>
      </c>
      <c r="D25" s="133"/>
      <c r="E25" s="45">
        <v>155.04000000000002</v>
      </c>
      <c r="F25" s="355">
        <f t="shared" si="0"/>
        <v>155.04000000000002</v>
      </c>
      <c r="G25" s="73">
        <v>0.22</v>
      </c>
    </row>
    <row r="26" spans="1:7" x14ac:dyDescent="0.3">
      <c r="A26" s="30"/>
      <c r="B26" s="557">
        <v>28002789</v>
      </c>
      <c r="C26" s="436" t="s">
        <v>2031</v>
      </c>
      <c r="D26" s="133"/>
      <c r="E26" s="45">
        <v>165.56</v>
      </c>
      <c r="F26" s="355">
        <f t="shared" si="0"/>
        <v>165.56</v>
      </c>
      <c r="G26" s="73">
        <v>0.22</v>
      </c>
    </row>
    <row r="27" spans="1:7" x14ac:dyDescent="0.3">
      <c r="A27" s="30"/>
      <c r="B27" s="491" t="s">
        <v>44</v>
      </c>
      <c r="C27" s="137"/>
      <c r="D27" s="133"/>
      <c r="E27" s="45"/>
      <c r="F27" s="355"/>
      <c r="G27" s="73"/>
    </row>
    <row r="28" spans="1:7" x14ac:dyDescent="0.3">
      <c r="A28" s="30"/>
      <c r="B28" s="557">
        <v>28002778</v>
      </c>
      <c r="C28" s="436" t="s">
        <v>2032</v>
      </c>
      <c r="D28" s="133"/>
      <c r="E28" s="45">
        <v>136.64000000000001</v>
      </c>
      <c r="F28" s="355">
        <f t="shared" si="0"/>
        <v>136.64000000000001</v>
      </c>
      <c r="G28" s="73">
        <v>0.22</v>
      </c>
    </row>
    <row r="29" spans="1:7" x14ac:dyDescent="0.3">
      <c r="A29" s="30"/>
      <c r="B29" s="557">
        <v>28002782</v>
      </c>
      <c r="C29" s="436" t="s">
        <v>2033</v>
      </c>
      <c r="D29" s="133"/>
      <c r="E29" s="45">
        <v>145.84</v>
      </c>
      <c r="F29" s="355">
        <f t="shared" si="0"/>
        <v>145.84</v>
      </c>
      <c r="G29" s="73">
        <v>0.22</v>
      </c>
    </row>
    <row r="30" spans="1:7" x14ac:dyDescent="0.3">
      <c r="A30" s="30"/>
      <c r="B30" s="557">
        <v>28002786</v>
      </c>
      <c r="C30" s="436" t="s">
        <v>2034</v>
      </c>
      <c r="D30" s="133"/>
      <c r="E30" s="45">
        <v>155.04000000000002</v>
      </c>
      <c r="F30" s="355">
        <f t="shared" si="0"/>
        <v>155.04000000000002</v>
      </c>
      <c r="G30" s="73">
        <v>0.22</v>
      </c>
    </row>
    <row r="31" spans="1:7" x14ac:dyDescent="0.3">
      <c r="A31" s="30"/>
      <c r="B31" s="557">
        <v>28002790</v>
      </c>
      <c r="C31" s="436" t="s">
        <v>2035</v>
      </c>
      <c r="D31" s="133"/>
      <c r="E31" s="45">
        <v>165.56</v>
      </c>
      <c r="F31" s="355">
        <f t="shared" si="0"/>
        <v>165.56</v>
      </c>
      <c r="G31" s="73">
        <v>0.22</v>
      </c>
    </row>
    <row r="32" spans="1:7" x14ac:dyDescent="0.3">
      <c r="A32" s="30"/>
      <c r="B32" s="491" t="s">
        <v>57</v>
      </c>
      <c r="C32" s="137"/>
      <c r="D32" s="133"/>
      <c r="E32" s="45"/>
      <c r="F32" s="355"/>
      <c r="G32" s="73"/>
    </row>
    <row r="33" spans="1:7" x14ac:dyDescent="0.3">
      <c r="A33" s="30"/>
      <c r="B33" s="557">
        <v>28002779</v>
      </c>
      <c r="C33" s="436" t="s">
        <v>2036</v>
      </c>
      <c r="D33" s="133"/>
      <c r="E33" s="45">
        <v>136.64000000000001</v>
      </c>
      <c r="F33" s="355">
        <f t="shared" si="0"/>
        <v>136.64000000000001</v>
      </c>
      <c r="G33" s="73">
        <v>0.22</v>
      </c>
    </row>
    <row r="34" spans="1:7" x14ac:dyDescent="0.3">
      <c r="A34" s="30"/>
      <c r="B34" s="557">
        <v>28002783</v>
      </c>
      <c r="C34" s="436" t="s">
        <v>2037</v>
      </c>
      <c r="D34" s="133"/>
      <c r="E34" s="45">
        <v>145.84</v>
      </c>
      <c r="F34" s="355">
        <f t="shared" si="0"/>
        <v>145.84</v>
      </c>
      <c r="G34" s="73">
        <v>0.22</v>
      </c>
    </row>
    <row r="35" spans="1:7" x14ac:dyDescent="0.3">
      <c r="A35" s="30"/>
      <c r="B35" s="557">
        <v>28002787</v>
      </c>
      <c r="C35" s="436" t="s">
        <v>2038</v>
      </c>
      <c r="D35" s="133"/>
      <c r="E35" s="45">
        <v>155.04000000000002</v>
      </c>
      <c r="F35" s="355">
        <f t="shared" si="0"/>
        <v>155.04000000000002</v>
      </c>
      <c r="G35" s="73">
        <v>0.22</v>
      </c>
    </row>
    <row r="36" spans="1:7" ht="15" thickBot="1" x14ac:dyDescent="0.35">
      <c r="A36" s="30"/>
      <c r="B36" s="558">
        <v>28002791</v>
      </c>
      <c r="C36" s="559" t="s">
        <v>2039</v>
      </c>
      <c r="D36" s="167"/>
      <c r="E36" s="474">
        <v>165.56</v>
      </c>
      <c r="F36" s="356">
        <f t="shared" si="0"/>
        <v>165.56</v>
      </c>
      <c r="G36" s="120">
        <v>0.22</v>
      </c>
    </row>
    <row r="37" spans="1:7" x14ac:dyDescent="0.3">
      <c r="A37" s="51"/>
      <c r="B37" s="242" t="s">
        <v>2040</v>
      </c>
      <c r="C37" s="53"/>
      <c r="D37" s="54"/>
      <c r="E37" s="28" t="s">
        <v>12</v>
      </c>
      <c r="F37" s="29" t="s">
        <v>13</v>
      </c>
      <c r="G37" s="664" t="s">
        <v>14</v>
      </c>
    </row>
    <row r="38" spans="1:7" ht="15" thickBot="1" x14ac:dyDescent="0.35">
      <c r="A38" s="30"/>
      <c r="B38" s="56" t="s">
        <v>2041</v>
      </c>
      <c r="C38" s="57"/>
      <c r="D38" s="58"/>
      <c r="E38" s="66" t="s">
        <v>16</v>
      </c>
      <c r="F38" s="60" t="s">
        <v>16</v>
      </c>
      <c r="G38" s="665"/>
    </row>
    <row r="39" spans="1:7" x14ac:dyDescent="0.3">
      <c r="A39" s="30"/>
      <c r="B39" s="435" t="s">
        <v>2042</v>
      </c>
      <c r="C39" s="137"/>
      <c r="D39" s="133"/>
      <c r="E39" s="45"/>
      <c r="F39" s="355"/>
      <c r="G39" s="73"/>
    </row>
    <row r="40" spans="1:7" x14ac:dyDescent="0.3">
      <c r="A40" s="30"/>
      <c r="B40" s="391">
        <v>28001832</v>
      </c>
      <c r="C40" s="137" t="s">
        <v>2043</v>
      </c>
      <c r="D40" s="133"/>
      <c r="E40" s="45">
        <v>113.4</v>
      </c>
      <c r="F40" s="355">
        <f t="shared" ref="F40:F54" si="1">E40*($F$13-1)*-1</f>
        <v>113.4</v>
      </c>
      <c r="G40" s="73">
        <v>0.22</v>
      </c>
    </row>
    <row r="41" spans="1:7" x14ac:dyDescent="0.3">
      <c r="A41" s="30"/>
      <c r="B41" s="391">
        <v>28001833</v>
      </c>
      <c r="C41" s="137" t="s">
        <v>2044</v>
      </c>
      <c r="D41" s="133"/>
      <c r="E41" s="45">
        <v>118.8</v>
      </c>
      <c r="F41" s="355">
        <f t="shared" si="1"/>
        <v>118.8</v>
      </c>
      <c r="G41" s="73">
        <v>0.22</v>
      </c>
    </row>
    <row r="42" spans="1:7" x14ac:dyDescent="0.3">
      <c r="A42" s="30"/>
      <c r="B42" s="391">
        <v>28001834</v>
      </c>
      <c r="C42" s="137" t="s">
        <v>2045</v>
      </c>
      <c r="D42" s="133"/>
      <c r="E42" s="45">
        <v>124.2</v>
      </c>
      <c r="F42" s="355">
        <f t="shared" si="1"/>
        <v>124.2</v>
      </c>
      <c r="G42" s="73">
        <v>0.22</v>
      </c>
    </row>
    <row r="43" spans="1:7" x14ac:dyDescent="0.3">
      <c r="A43" s="30"/>
      <c r="B43" s="437" t="s">
        <v>52</v>
      </c>
      <c r="C43" s="137"/>
      <c r="D43" s="133"/>
      <c r="E43" s="45"/>
      <c r="F43" s="355"/>
      <c r="G43" s="73"/>
    </row>
    <row r="44" spans="1:7" x14ac:dyDescent="0.3">
      <c r="A44" s="30"/>
      <c r="B44" s="391">
        <v>28001900</v>
      </c>
      <c r="C44" s="137" t="s">
        <v>2043</v>
      </c>
      <c r="D44" s="133"/>
      <c r="E44" s="45">
        <v>113.4</v>
      </c>
      <c r="F44" s="355">
        <f t="shared" si="1"/>
        <v>113.4</v>
      </c>
      <c r="G44" s="73">
        <v>0.22</v>
      </c>
    </row>
    <row r="45" spans="1:7" x14ac:dyDescent="0.3">
      <c r="A45" s="30"/>
      <c r="B45" s="391">
        <v>28001903</v>
      </c>
      <c r="C45" s="137" t="s">
        <v>2044</v>
      </c>
      <c r="D45" s="133"/>
      <c r="E45" s="45">
        <v>118.8</v>
      </c>
      <c r="F45" s="355">
        <f t="shared" si="1"/>
        <v>118.8</v>
      </c>
      <c r="G45" s="73">
        <v>0.22</v>
      </c>
    </row>
    <row r="46" spans="1:7" x14ac:dyDescent="0.3">
      <c r="A46" s="30"/>
      <c r="B46" s="391">
        <v>28001906</v>
      </c>
      <c r="C46" s="137" t="s">
        <v>2045</v>
      </c>
      <c r="D46" s="133"/>
      <c r="E46" s="45">
        <v>124.2</v>
      </c>
      <c r="F46" s="355">
        <f t="shared" si="1"/>
        <v>124.2</v>
      </c>
      <c r="G46" s="73">
        <v>0.22</v>
      </c>
    </row>
    <row r="47" spans="1:7" x14ac:dyDescent="0.3">
      <c r="A47" s="30"/>
      <c r="B47" s="437" t="s">
        <v>44</v>
      </c>
      <c r="C47" s="137"/>
      <c r="D47" s="133"/>
      <c r="E47" s="45"/>
      <c r="F47" s="355"/>
      <c r="G47" s="73"/>
    </row>
    <row r="48" spans="1:7" x14ac:dyDescent="0.3">
      <c r="A48" s="30"/>
      <c r="B48" s="391">
        <v>28001901</v>
      </c>
      <c r="C48" s="137" t="s">
        <v>2043</v>
      </c>
      <c r="D48" s="133"/>
      <c r="E48" s="45">
        <v>113.4</v>
      </c>
      <c r="F48" s="355">
        <f t="shared" si="1"/>
        <v>113.4</v>
      </c>
      <c r="G48" s="73">
        <v>0.22</v>
      </c>
    </row>
    <row r="49" spans="1:7" x14ac:dyDescent="0.3">
      <c r="A49" s="30"/>
      <c r="B49" s="391">
        <v>28001904</v>
      </c>
      <c r="C49" s="137" t="s">
        <v>2046</v>
      </c>
      <c r="D49" s="133"/>
      <c r="E49" s="45">
        <v>118.8</v>
      </c>
      <c r="F49" s="355">
        <f t="shared" si="1"/>
        <v>118.8</v>
      </c>
      <c r="G49" s="73">
        <v>0.22</v>
      </c>
    </row>
    <row r="50" spans="1:7" x14ac:dyDescent="0.3">
      <c r="A50" s="30"/>
      <c r="B50" s="391">
        <v>28001907</v>
      </c>
      <c r="C50" s="137" t="s">
        <v>2047</v>
      </c>
      <c r="D50" s="133"/>
      <c r="E50" s="45">
        <v>124.2</v>
      </c>
      <c r="F50" s="355">
        <f t="shared" si="1"/>
        <v>124.2</v>
      </c>
      <c r="G50" s="73">
        <v>0.22</v>
      </c>
    </row>
    <row r="51" spans="1:7" x14ac:dyDescent="0.3">
      <c r="A51" s="30"/>
      <c r="B51" s="437" t="s">
        <v>57</v>
      </c>
      <c r="C51" s="137"/>
      <c r="D51" s="133"/>
      <c r="E51" s="45"/>
      <c r="F51" s="355"/>
      <c r="G51" s="73"/>
    </row>
    <row r="52" spans="1:7" x14ac:dyDescent="0.3">
      <c r="A52" s="30"/>
      <c r="B52" s="391">
        <v>28001902</v>
      </c>
      <c r="C52" s="137" t="s">
        <v>2043</v>
      </c>
      <c r="D52" s="133"/>
      <c r="E52" s="45">
        <v>113.4</v>
      </c>
      <c r="F52" s="355">
        <f t="shared" si="1"/>
        <v>113.4</v>
      </c>
      <c r="G52" s="73">
        <v>0.22</v>
      </c>
    </row>
    <row r="53" spans="1:7" x14ac:dyDescent="0.3">
      <c r="A53" s="30"/>
      <c r="B53" s="391">
        <v>28001905</v>
      </c>
      <c r="C53" s="137" t="s">
        <v>2046</v>
      </c>
      <c r="D53" s="133"/>
      <c r="E53" s="45">
        <v>118.8</v>
      </c>
      <c r="F53" s="355">
        <f t="shared" si="1"/>
        <v>118.8</v>
      </c>
      <c r="G53" s="73">
        <v>0.22</v>
      </c>
    </row>
    <row r="54" spans="1:7" ht="15" thickBot="1" x14ac:dyDescent="0.35">
      <c r="A54" s="30"/>
      <c r="B54" s="391">
        <v>28001908</v>
      </c>
      <c r="C54" s="137" t="s">
        <v>2047</v>
      </c>
      <c r="D54" s="133"/>
      <c r="E54" s="45">
        <v>124.2</v>
      </c>
      <c r="F54" s="355">
        <f t="shared" si="1"/>
        <v>124.2</v>
      </c>
      <c r="G54" s="73">
        <v>0.22</v>
      </c>
    </row>
    <row r="55" spans="1:7" x14ac:dyDescent="0.3">
      <c r="A55" s="51"/>
      <c r="B55" s="242" t="s">
        <v>2048</v>
      </c>
      <c r="C55" s="53"/>
      <c r="D55" s="54"/>
      <c r="E55" s="28" t="s">
        <v>12</v>
      </c>
      <c r="F55" s="29" t="s">
        <v>13</v>
      </c>
      <c r="G55" s="664" t="s">
        <v>14</v>
      </c>
    </row>
    <row r="56" spans="1:7" ht="15" thickBot="1" x14ac:dyDescent="0.35">
      <c r="A56" s="30"/>
      <c r="B56" s="56" t="s">
        <v>2049</v>
      </c>
      <c r="C56" s="57"/>
      <c r="D56" s="58"/>
      <c r="E56" s="66" t="s">
        <v>16</v>
      </c>
      <c r="F56" s="60" t="s">
        <v>16</v>
      </c>
      <c r="G56" s="665"/>
    </row>
    <row r="57" spans="1:7" x14ac:dyDescent="0.3">
      <c r="A57" s="30"/>
      <c r="B57" s="438" t="s">
        <v>2023</v>
      </c>
      <c r="C57" s="163"/>
      <c r="D57" s="164"/>
      <c r="E57" s="165"/>
      <c r="F57" s="112"/>
      <c r="G57" s="95"/>
    </row>
    <row r="58" spans="1:7" x14ac:dyDescent="0.3">
      <c r="A58" s="30"/>
      <c r="B58" s="439">
        <v>28002098</v>
      </c>
      <c r="C58" s="137" t="s">
        <v>2050</v>
      </c>
      <c r="D58" s="133"/>
      <c r="E58" s="45">
        <v>67.58</v>
      </c>
      <c r="F58" s="355">
        <f t="shared" ref="F58:F72" si="2">E58*($F$13-1)*-1</f>
        <v>67.58</v>
      </c>
      <c r="G58" s="73">
        <v>0.22</v>
      </c>
    </row>
    <row r="59" spans="1:7" x14ac:dyDescent="0.3">
      <c r="A59" s="30"/>
      <c r="B59" s="439">
        <v>28002102</v>
      </c>
      <c r="C59" s="137" t="s">
        <v>2051</v>
      </c>
      <c r="D59" s="133"/>
      <c r="E59" s="45">
        <v>73.72</v>
      </c>
      <c r="F59" s="355">
        <f t="shared" si="2"/>
        <v>73.72</v>
      </c>
      <c r="G59" s="73">
        <v>0.22</v>
      </c>
    </row>
    <row r="60" spans="1:7" x14ac:dyDescent="0.3">
      <c r="A60" s="30"/>
      <c r="B60" s="439">
        <v>28002106</v>
      </c>
      <c r="C60" s="137" t="s">
        <v>2052</v>
      </c>
      <c r="D60" s="133"/>
      <c r="E60" s="45">
        <v>79.88</v>
      </c>
      <c r="F60" s="355">
        <f t="shared" si="2"/>
        <v>79.88</v>
      </c>
      <c r="G60" s="73">
        <v>0.22</v>
      </c>
    </row>
    <row r="61" spans="1:7" x14ac:dyDescent="0.3">
      <c r="A61" s="30"/>
      <c r="B61" s="437" t="s">
        <v>52</v>
      </c>
      <c r="C61" s="137"/>
      <c r="D61" s="133"/>
      <c r="E61" s="45"/>
      <c r="F61" s="355"/>
      <c r="G61" s="73"/>
    </row>
    <row r="62" spans="1:7" x14ac:dyDescent="0.3">
      <c r="A62" s="30"/>
      <c r="B62" s="439">
        <v>28002099</v>
      </c>
      <c r="C62" s="137" t="s">
        <v>2053</v>
      </c>
      <c r="D62" s="133"/>
      <c r="E62" s="45">
        <v>67.58</v>
      </c>
      <c r="F62" s="355">
        <f t="shared" si="2"/>
        <v>67.58</v>
      </c>
      <c r="G62" s="73">
        <v>0.22</v>
      </c>
    </row>
    <row r="63" spans="1:7" x14ac:dyDescent="0.3">
      <c r="A63" s="30"/>
      <c r="B63" s="439">
        <v>28002103</v>
      </c>
      <c r="C63" s="137" t="s">
        <v>2054</v>
      </c>
      <c r="D63" s="133"/>
      <c r="E63" s="45">
        <v>73.72</v>
      </c>
      <c r="F63" s="355">
        <f t="shared" si="2"/>
        <v>73.72</v>
      </c>
      <c r="G63" s="73">
        <v>0.22</v>
      </c>
    </row>
    <row r="64" spans="1:7" x14ac:dyDescent="0.3">
      <c r="A64" s="30"/>
      <c r="B64" s="439">
        <v>28002107</v>
      </c>
      <c r="C64" s="137" t="s">
        <v>2055</v>
      </c>
      <c r="D64" s="133"/>
      <c r="E64" s="45">
        <v>79.88</v>
      </c>
      <c r="F64" s="355">
        <f t="shared" si="2"/>
        <v>79.88</v>
      </c>
      <c r="G64" s="73">
        <v>0.22</v>
      </c>
    </row>
    <row r="65" spans="1:7" x14ac:dyDescent="0.3">
      <c r="A65" s="30"/>
      <c r="B65" s="437" t="s">
        <v>44</v>
      </c>
      <c r="C65" s="137"/>
      <c r="D65" s="133"/>
      <c r="E65" s="45"/>
      <c r="F65" s="355"/>
      <c r="G65" s="381"/>
    </row>
    <row r="66" spans="1:7" x14ac:dyDescent="0.3">
      <c r="A66" s="30"/>
      <c r="B66" s="439">
        <v>28002100</v>
      </c>
      <c r="C66" s="137" t="s">
        <v>2056</v>
      </c>
      <c r="D66" s="133"/>
      <c r="E66" s="45">
        <v>67.58</v>
      </c>
      <c r="F66" s="355">
        <f t="shared" si="2"/>
        <v>67.58</v>
      </c>
      <c r="G66" s="73">
        <v>0.22</v>
      </c>
    </row>
    <row r="67" spans="1:7" x14ac:dyDescent="0.3">
      <c r="A67" s="30"/>
      <c r="B67" s="439">
        <v>28002104</v>
      </c>
      <c r="C67" s="137" t="s">
        <v>2057</v>
      </c>
      <c r="D67" s="133"/>
      <c r="E67" s="45">
        <v>73.72</v>
      </c>
      <c r="F67" s="355">
        <f t="shared" si="2"/>
        <v>73.72</v>
      </c>
      <c r="G67" s="73">
        <v>0.22</v>
      </c>
    </row>
    <row r="68" spans="1:7" x14ac:dyDescent="0.3">
      <c r="A68" s="30"/>
      <c r="B68" s="439">
        <v>28002108</v>
      </c>
      <c r="C68" s="137" t="s">
        <v>2058</v>
      </c>
      <c r="D68" s="133"/>
      <c r="E68" s="45">
        <v>79.88</v>
      </c>
      <c r="F68" s="355">
        <f t="shared" si="2"/>
        <v>79.88</v>
      </c>
      <c r="G68" s="73">
        <v>0.22</v>
      </c>
    </row>
    <row r="69" spans="1:7" x14ac:dyDescent="0.3">
      <c r="A69" s="30"/>
      <c r="B69" s="437" t="s">
        <v>57</v>
      </c>
      <c r="C69" s="137"/>
      <c r="D69" s="133"/>
      <c r="E69" s="45"/>
      <c r="F69" s="355"/>
      <c r="G69" s="381"/>
    </row>
    <row r="70" spans="1:7" x14ac:dyDescent="0.3">
      <c r="A70" s="30"/>
      <c r="B70" s="439">
        <v>28002101</v>
      </c>
      <c r="C70" s="137" t="s">
        <v>2059</v>
      </c>
      <c r="D70" s="133"/>
      <c r="E70" s="45">
        <v>67.58</v>
      </c>
      <c r="F70" s="355">
        <f t="shared" si="2"/>
        <v>67.58</v>
      </c>
      <c r="G70" s="73">
        <v>0.22</v>
      </c>
    </row>
    <row r="71" spans="1:7" x14ac:dyDescent="0.3">
      <c r="A71" s="30"/>
      <c r="B71" s="439">
        <v>28002105</v>
      </c>
      <c r="C71" s="137" t="s">
        <v>2060</v>
      </c>
      <c r="D71" s="133"/>
      <c r="E71" s="45">
        <v>73.72</v>
      </c>
      <c r="F71" s="355">
        <f t="shared" si="2"/>
        <v>73.72</v>
      </c>
      <c r="G71" s="73">
        <v>0.22</v>
      </c>
    </row>
    <row r="72" spans="1:7" ht="15" thickBot="1" x14ac:dyDescent="0.35">
      <c r="A72" s="30"/>
      <c r="B72" s="440">
        <v>28002109</v>
      </c>
      <c r="C72" s="166" t="s">
        <v>2061</v>
      </c>
      <c r="D72" s="167"/>
      <c r="E72" s="75">
        <v>79.88</v>
      </c>
      <c r="F72" s="356">
        <f t="shared" si="2"/>
        <v>79.88</v>
      </c>
      <c r="G72" s="73">
        <v>0.22</v>
      </c>
    </row>
    <row r="73" spans="1:7" x14ac:dyDescent="0.3">
      <c r="A73" s="51"/>
      <c r="B73" s="242" t="s">
        <v>2062</v>
      </c>
      <c r="C73" s="53"/>
      <c r="D73" s="54"/>
      <c r="E73" s="28" t="s">
        <v>12</v>
      </c>
      <c r="F73" s="29" t="s">
        <v>13</v>
      </c>
      <c r="G73" s="664" t="s">
        <v>14</v>
      </c>
    </row>
    <row r="74" spans="1:7" ht="15" thickBot="1" x14ac:dyDescent="0.35">
      <c r="A74" s="30"/>
      <c r="B74" s="56" t="s">
        <v>2063</v>
      </c>
      <c r="C74" s="57"/>
      <c r="D74" s="58"/>
      <c r="E74" s="66" t="s">
        <v>16</v>
      </c>
      <c r="F74" s="60" t="s">
        <v>16</v>
      </c>
      <c r="G74" s="665"/>
    </row>
    <row r="75" spans="1:7" x14ac:dyDescent="0.3">
      <c r="A75" s="30"/>
      <c r="B75" s="439">
        <v>87500852</v>
      </c>
      <c r="C75" s="137" t="s">
        <v>2064</v>
      </c>
      <c r="D75" s="133"/>
      <c r="E75" s="45">
        <v>16.899999999999999</v>
      </c>
      <c r="F75" s="355">
        <f t="shared" ref="F75:F78" si="3">E75*($F$13-1)*-1</f>
        <v>16.899999999999999</v>
      </c>
      <c r="G75" s="73">
        <v>0.22</v>
      </c>
    </row>
    <row r="76" spans="1:7" x14ac:dyDescent="0.3">
      <c r="A76" s="30"/>
      <c r="B76" s="439">
        <v>87500665</v>
      </c>
      <c r="C76" s="137" t="s">
        <v>2065</v>
      </c>
      <c r="D76" s="133"/>
      <c r="E76" s="45">
        <v>24.7</v>
      </c>
      <c r="F76" s="355">
        <f t="shared" si="3"/>
        <v>24.7</v>
      </c>
      <c r="G76" s="73">
        <v>0.22</v>
      </c>
    </row>
    <row r="77" spans="1:7" x14ac:dyDescent="0.3">
      <c r="A77" s="30"/>
      <c r="B77" s="439">
        <v>87500666</v>
      </c>
      <c r="C77" s="137" t="s">
        <v>2066</v>
      </c>
      <c r="D77" s="133"/>
      <c r="E77" s="45">
        <v>32.5</v>
      </c>
      <c r="F77" s="355">
        <f t="shared" si="3"/>
        <v>32.5</v>
      </c>
      <c r="G77" s="73">
        <v>0.22</v>
      </c>
    </row>
    <row r="78" spans="1:7" ht="15" thickBot="1" x14ac:dyDescent="0.35">
      <c r="A78" s="30"/>
      <c r="B78" s="439">
        <v>87500855</v>
      </c>
      <c r="C78" s="137" t="s">
        <v>2067</v>
      </c>
      <c r="D78" s="133"/>
      <c r="E78" s="45">
        <v>55.9</v>
      </c>
      <c r="F78" s="355">
        <f t="shared" si="3"/>
        <v>55.9</v>
      </c>
      <c r="G78" s="73">
        <v>0.22</v>
      </c>
    </row>
    <row r="79" spans="1:7" x14ac:dyDescent="0.3">
      <c r="A79" s="51"/>
      <c r="B79" s="242" t="s">
        <v>2062</v>
      </c>
      <c r="C79" s="53"/>
      <c r="D79" s="54"/>
      <c r="E79" s="28" t="s">
        <v>12</v>
      </c>
      <c r="F79" s="29" t="s">
        <v>13</v>
      </c>
      <c r="G79" s="664" t="s">
        <v>14</v>
      </c>
    </row>
    <row r="80" spans="1:7" ht="15" thickBot="1" x14ac:dyDescent="0.35">
      <c r="A80" s="30"/>
      <c r="B80" s="56" t="s">
        <v>2068</v>
      </c>
      <c r="C80" s="57"/>
      <c r="D80" s="58"/>
      <c r="E80" s="66" t="s">
        <v>16</v>
      </c>
      <c r="F80" s="60" t="s">
        <v>16</v>
      </c>
      <c r="G80" s="665"/>
    </row>
    <row r="81" spans="1:7" x14ac:dyDescent="0.3">
      <c r="A81" s="30"/>
      <c r="B81" s="391">
        <v>28001662</v>
      </c>
      <c r="C81" s="137" t="s">
        <v>2069</v>
      </c>
      <c r="D81" s="133"/>
      <c r="E81" s="45">
        <v>49.96</v>
      </c>
      <c r="F81" s="355">
        <f t="shared" ref="F81:F84" si="4">E81*($F$13-1)*-1</f>
        <v>49.96</v>
      </c>
      <c r="G81" s="73">
        <v>0.22</v>
      </c>
    </row>
    <row r="82" spans="1:7" x14ac:dyDescent="0.3">
      <c r="A82" s="30"/>
      <c r="B82" s="391">
        <v>28001663</v>
      </c>
      <c r="C82" s="137" t="s">
        <v>2070</v>
      </c>
      <c r="D82" s="133"/>
      <c r="E82" s="45">
        <v>60.76</v>
      </c>
      <c r="F82" s="355">
        <f t="shared" si="4"/>
        <v>60.76</v>
      </c>
      <c r="G82" s="73">
        <v>0.22</v>
      </c>
    </row>
    <row r="83" spans="1:7" x14ac:dyDescent="0.3">
      <c r="A83" s="30"/>
      <c r="B83" s="391">
        <v>28001253</v>
      </c>
      <c r="C83" s="137" t="s">
        <v>2071</v>
      </c>
      <c r="D83" s="133"/>
      <c r="E83" s="45">
        <v>72.900000000000006</v>
      </c>
      <c r="F83" s="355">
        <f t="shared" si="4"/>
        <v>72.900000000000006</v>
      </c>
      <c r="G83" s="73">
        <v>0.22</v>
      </c>
    </row>
    <row r="84" spans="1:7" ht="15" thickBot="1" x14ac:dyDescent="0.35">
      <c r="A84" s="30"/>
      <c r="B84" s="391">
        <v>28001437</v>
      </c>
      <c r="C84" s="137" t="s">
        <v>2072</v>
      </c>
      <c r="D84" s="133"/>
      <c r="E84" s="45">
        <v>94.5</v>
      </c>
      <c r="F84" s="355">
        <f t="shared" si="4"/>
        <v>94.5</v>
      </c>
      <c r="G84" s="73">
        <v>0.22</v>
      </c>
    </row>
    <row r="85" spans="1:7" x14ac:dyDescent="0.3">
      <c r="A85" s="51"/>
      <c r="B85" s="242" t="s">
        <v>2062</v>
      </c>
      <c r="C85" s="53"/>
      <c r="D85" s="54"/>
      <c r="E85" s="28" t="s">
        <v>12</v>
      </c>
      <c r="F85" s="29" t="s">
        <v>13</v>
      </c>
      <c r="G85" s="664" t="s">
        <v>14</v>
      </c>
    </row>
    <row r="86" spans="1:7" ht="15" thickBot="1" x14ac:dyDescent="0.35">
      <c r="A86" s="30"/>
      <c r="B86" s="56" t="s">
        <v>2073</v>
      </c>
      <c r="C86" s="57"/>
      <c r="D86" s="58"/>
      <c r="E86" s="66" t="s">
        <v>16</v>
      </c>
      <c r="F86" s="60" t="s">
        <v>16</v>
      </c>
      <c r="G86" s="665"/>
    </row>
    <row r="87" spans="1:7" x14ac:dyDescent="0.3">
      <c r="A87" s="30"/>
      <c r="B87" s="391">
        <v>28002415</v>
      </c>
      <c r="C87" s="137" t="s">
        <v>2074</v>
      </c>
      <c r="D87" s="133"/>
      <c r="E87" s="45">
        <v>87.76</v>
      </c>
      <c r="F87" s="355">
        <f t="shared" ref="F87:F90" si="5">E87*($F$13-1)*-1</f>
        <v>87.76</v>
      </c>
      <c r="G87" s="73">
        <v>0.22</v>
      </c>
    </row>
    <row r="88" spans="1:7" x14ac:dyDescent="0.3">
      <c r="A88" s="30"/>
      <c r="B88" s="391">
        <v>28002416</v>
      </c>
      <c r="C88" s="137" t="s">
        <v>2075</v>
      </c>
      <c r="D88" s="133"/>
      <c r="E88" s="45">
        <v>98.56</v>
      </c>
      <c r="F88" s="355">
        <f t="shared" si="5"/>
        <v>98.56</v>
      </c>
      <c r="G88" s="73">
        <v>0.22</v>
      </c>
    </row>
    <row r="89" spans="1:7" x14ac:dyDescent="0.3">
      <c r="A89" s="30"/>
      <c r="B89" s="391">
        <v>28002417</v>
      </c>
      <c r="C89" s="137" t="s">
        <v>2076</v>
      </c>
      <c r="D89" s="133"/>
      <c r="E89" s="45">
        <v>110.7</v>
      </c>
      <c r="F89" s="355">
        <f t="shared" si="5"/>
        <v>110.7</v>
      </c>
      <c r="G89" s="73">
        <v>0.22</v>
      </c>
    </row>
    <row r="90" spans="1:7" ht="15" thickBot="1" x14ac:dyDescent="0.35">
      <c r="A90" s="30"/>
      <c r="B90" s="391">
        <v>28002418</v>
      </c>
      <c r="C90" s="137" t="s">
        <v>2077</v>
      </c>
      <c r="D90" s="133"/>
      <c r="E90" s="45">
        <v>132.30000000000001</v>
      </c>
      <c r="F90" s="355">
        <f t="shared" si="5"/>
        <v>132.30000000000001</v>
      </c>
      <c r="G90" s="73">
        <v>0.22</v>
      </c>
    </row>
    <row r="91" spans="1:7" x14ac:dyDescent="0.3">
      <c r="A91" s="51"/>
      <c r="B91" s="242" t="s">
        <v>2078</v>
      </c>
      <c r="C91" s="53"/>
      <c r="D91" s="54"/>
      <c r="E91" s="28" t="s">
        <v>12</v>
      </c>
      <c r="F91" s="29" t="s">
        <v>13</v>
      </c>
      <c r="G91" s="664" t="s">
        <v>14</v>
      </c>
    </row>
    <row r="92" spans="1:7" ht="15" thickBot="1" x14ac:dyDescent="0.35">
      <c r="A92" s="30"/>
      <c r="B92" s="56" t="s">
        <v>2079</v>
      </c>
      <c r="C92" s="57"/>
      <c r="D92" s="58"/>
      <c r="E92" s="66" t="s">
        <v>16</v>
      </c>
      <c r="F92" s="60" t="s">
        <v>16</v>
      </c>
      <c r="G92" s="665"/>
    </row>
    <row r="93" spans="1:7" x14ac:dyDescent="0.3">
      <c r="A93" s="30"/>
      <c r="B93" s="391"/>
      <c r="C93" s="137"/>
      <c r="D93" s="133"/>
      <c r="E93" s="45"/>
      <c r="F93" s="355"/>
      <c r="G93" s="441"/>
    </row>
    <row r="94" spans="1:7" x14ac:dyDescent="0.3">
      <c r="A94" s="30"/>
      <c r="B94" s="391"/>
      <c r="C94" s="137"/>
      <c r="D94" s="133"/>
      <c r="E94" s="45"/>
      <c r="F94" s="355">
        <f t="shared" ref="F94:F95" si="6">E94*($F$13-1)*-1</f>
        <v>0</v>
      </c>
      <c r="G94" s="441"/>
    </row>
    <row r="95" spans="1:7" x14ac:dyDescent="0.3">
      <c r="A95" s="30"/>
      <c r="B95" s="391"/>
      <c r="C95" s="137"/>
      <c r="D95" s="133"/>
      <c r="E95" s="45"/>
      <c r="F95" s="355">
        <f t="shared" si="6"/>
        <v>0</v>
      </c>
      <c r="G95" s="441"/>
    </row>
    <row r="96" spans="1:7" ht="15" thickBot="1" x14ac:dyDescent="0.35">
      <c r="A96" s="30"/>
      <c r="B96" s="391"/>
      <c r="C96" s="137"/>
      <c r="D96" s="133"/>
      <c r="E96" s="45"/>
      <c r="F96" s="355">
        <f t="shared" si="0"/>
        <v>0</v>
      </c>
      <c r="G96" s="441"/>
    </row>
    <row r="97" spans="1:7" x14ac:dyDescent="0.3">
      <c r="A97" s="51"/>
      <c r="B97" s="242"/>
      <c r="C97" s="53"/>
      <c r="D97" s="54"/>
      <c r="E97" s="28" t="s">
        <v>12</v>
      </c>
      <c r="F97" s="29" t="s">
        <v>13</v>
      </c>
      <c r="G97" s="664" t="s">
        <v>14</v>
      </c>
    </row>
    <row r="98" spans="1:7" ht="15" thickBot="1" x14ac:dyDescent="0.35">
      <c r="A98" s="30"/>
      <c r="B98" s="56" t="s">
        <v>2080</v>
      </c>
      <c r="C98" s="57"/>
      <c r="D98" s="58"/>
      <c r="E98" s="66" t="s">
        <v>16</v>
      </c>
      <c r="F98" s="60" t="s">
        <v>16</v>
      </c>
      <c r="G98" s="665"/>
    </row>
    <row r="99" spans="1:7" x14ac:dyDescent="0.3">
      <c r="A99" s="30"/>
      <c r="B99" s="442"/>
      <c r="C99" s="163"/>
      <c r="D99" s="164"/>
      <c r="E99" s="165"/>
      <c r="F99" s="112"/>
      <c r="G99" s="95"/>
    </row>
    <row r="100" spans="1:7" x14ac:dyDescent="0.3">
      <c r="A100" s="30"/>
      <c r="B100" s="391"/>
      <c r="C100" s="137"/>
      <c r="D100" s="133"/>
      <c r="E100" s="45"/>
      <c r="F100" s="355">
        <f t="shared" ref="F100:F102" si="7">E100*($F$13-1)*-1</f>
        <v>0</v>
      </c>
      <c r="G100" s="73"/>
    </row>
    <row r="101" spans="1:7" x14ac:dyDescent="0.3">
      <c r="A101" s="30"/>
      <c r="B101" s="391"/>
      <c r="C101" s="137"/>
      <c r="D101" s="133"/>
      <c r="E101" s="45"/>
      <c r="F101" s="355">
        <f t="shared" si="7"/>
        <v>0</v>
      </c>
      <c r="G101" s="73"/>
    </row>
    <row r="102" spans="1:7" ht="15" thickBot="1" x14ac:dyDescent="0.35">
      <c r="A102" s="30"/>
      <c r="B102" s="443"/>
      <c r="C102" s="166"/>
      <c r="D102" s="167"/>
      <c r="E102" s="75"/>
      <c r="F102" s="356">
        <f t="shared" si="7"/>
        <v>0</v>
      </c>
      <c r="G102" s="120"/>
    </row>
  </sheetData>
  <mergeCells count="8">
    <mergeCell ref="G91:G92"/>
    <mergeCell ref="G97:G98"/>
    <mergeCell ref="G15:G16"/>
    <mergeCell ref="G37:G38"/>
    <mergeCell ref="G55:G56"/>
    <mergeCell ref="G73:G74"/>
    <mergeCell ref="G79:G80"/>
    <mergeCell ref="G85:G86"/>
  </mergeCells>
  <hyperlinks>
    <hyperlink ref="A12" r:id="rId1"/>
  </hyperlinks>
  <pageMargins left="0.7" right="0.7" top="0.75" bottom="0.75" header="0.3" footer="0.3"/>
  <pageSetup paperSize="9" scale="58" fitToHeight="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9"/>
  <sheetViews>
    <sheetView zoomScaleNormal="100" workbookViewId="0">
      <selection activeCell="F13" sqref="F13"/>
    </sheetView>
  </sheetViews>
  <sheetFormatPr defaultRowHeight="14.4" x14ac:dyDescent="0.3"/>
  <cols>
    <col min="1" max="1" width="38.33203125" customWidth="1"/>
    <col min="2" max="2" width="18" customWidth="1"/>
    <col min="3" max="3" width="30" customWidth="1"/>
    <col min="4" max="7" width="18" customWidth="1"/>
  </cols>
  <sheetData>
    <row r="1" spans="1:7" ht="15" x14ac:dyDescent="0.25">
      <c r="A1" s="1"/>
      <c r="B1" s="2"/>
      <c r="C1" s="2"/>
      <c r="D1" s="3"/>
      <c r="E1" s="4"/>
      <c r="F1" s="6"/>
      <c r="G1" s="9"/>
    </row>
    <row r="2" spans="1:7" ht="15" x14ac:dyDescent="0.25">
      <c r="A2" s="1"/>
      <c r="B2" s="2"/>
      <c r="C2" s="6"/>
      <c r="D2" s="3"/>
      <c r="E2" s="5" t="s">
        <v>0</v>
      </c>
      <c r="F2" s="6"/>
      <c r="G2" s="9"/>
    </row>
    <row r="3" spans="1:7" x14ac:dyDescent="0.3">
      <c r="A3" s="1"/>
      <c r="B3" s="2"/>
      <c r="C3" s="6"/>
      <c r="D3" s="3"/>
      <c r="E3" s="7" t="s">
        <v>1</v>
      </c>
      <c r="F3" s="6"/>
      <c r="G3" s="9"/>
    </row>
    <row r="4" spans="1:7" x14ac:dyDescent="0.3">
      <c r="A4" s="1"/>
      <c r="B4" s="2"/>
      <c r="C4" s="6"/>
      <c r="D4" s="3"/>
      <c r="E4" s="8" t="s">
        <v>2</v>
      </c>
      <c r="F4" s="6"/>
      <c r="G4" s="9"/>
    </row>
    <row r="5" spans="1:7" ht="15" x14ac:dyDescent="0.25">
      <c r="A5" s="1"/>
      <c r="B5" s="2"/>
      <c r="C5" s="2"/>
      <c r="D5" s="3"/>
      <c r="E5" s="4"/>
      <c r="F5" s="6"/>
      <c r="G5" s="9"/>
    </row>
    <row r="6" spans="1:7" ht="15" x14ac:dyDescent="0.25">
      <c r="A6" s="1"/>
      <c r="B6" s="2"/>
      <c r="C6" s="2"/>
      <c r="D6" s="3"/>
      <c r="E6" s="4"/>
      <c r="F6" s="6"/>
      <c r="G6" s="9"/>
    </row>
    <row r="7" spans="1:7" ht="15" x14ac:dyDescent="0.25">
      <c r="A7" s="1"/>
      <c r="B7" s="2"/>
      <c r="C7" s="2"/>
      <c r="D7" s="3"/>
      <c r="E7" s="4"/>
      <c r="F7" s="6"/>
      <c r="G7" s="9"/>
    </row>
    <row r="8" spans="1:7" x14ac:dyDescent="0.3">
      <c r="A8" s="1"/>
      <c r="B8" s="2"/>
      <c r="C8" s="10" t="s">
        <v>3</v>
      </c>
      <c r="D8" s="10"/>
      <c r="E8" s="3"/>
      <c r="F8" s="11"/>
      <c r="G8" s="9"/>
    </row>
    <row r="9" spans="1:7" x14ac:dyDescent="0.3">
      <c r="A9" s="1"/>
      <c r="B9" s="2"/>
      <c r="C9" s="12" t="s">
        <v>2637</v>
      </c>
      <c r="D9" s="12"/>
      <c r="E9" s="13"/>
      <c r="F9" s="13"/>
      <c r="G9" s="9"/>
    </row>
    <row r="10" spans="1:7" ht="15.75" x14ac:dyDescent="0.25">
      <c r="A10" s="1"/>
      <c r="B10" s="2"/>
      <c r="C10" s="121"/>
      <c r="D10" s="3"/>
      <c r="E10" s="4"/>
      <c r="F10" s="14"/>
      <c r="G10" s="9"/>
    </row>
    <row r="11" spans="1:7" ht="15" x14ac:dyDescent="0.25">
      <c r="A11" s="15"/>
      <c r="B11" s="2"/>
      <c r="C11" s="2"/>
      <c r="D11" s="3"/>
      <c r="E11" s="4"/>
      <c r="F11" s="6"/>
      <c r="G11" s="9"/>
    </row>
    <row r="12" spans="1:7" ht="15" thickBot="1" x14ac:dyDescent="0.35">
      <c r="A12" s="16" t="s">
        <v>7</v>
      </c>
      <c r="B12" s="2" t="s">
        <v>5</v>
      </c>
      <c r="C12" s="2"/>
      <c r="D12" s="3"/>
      <c r="E12" s="4"/>
      <c r="F12" s="6"/>
      <c r="G12" s="9"/>
    </row>
    <row r="13" spans="1:7" ht="15.75" customHeight="1" thickBot="1" x14ac:dyDescent="0.35">
      <c r="A13" s="1"/>
      <c r="B13" s="2" t="s">
        <v>6</v>
      </c>
      <c r="C13" s="122"/>
      <c r="D13" s="123"/>
      <c r="E13" s="20" t="s">
        <v>8</v>
      </c>
      <c r="F13" s="291">
        <f>Podhľadové!F13</f>
        <v>0</v>
      </c>
      <c r="G13" s="9"/>
    </row>
    <row r="14" spans="1:7" ht="15" thickBot="1" x14ac:dyDescent="0.35">
      <c r="A14" s="22" t="s">
        <v>9</v>
      </c>
      <c r="B14" s="23"/>
      <c r="C14" s="6"/>
      <c r="D14" s="3"/>
      <c r="E14" s="4"/>
      <c r="F14" s="6"/>
      <c r="G14" s="9"/>
    </row>
    <row r="15" spans="1:7" x14ac:dyDescent="0.3">
      <c r="A15" s="51"/>
      <c r="B15" s="52" t="s">
        <v>256</v>
      </c>
      <c r="C15" s="53"/>
      <c r="D15" s="54"/>
      <c r="E15" s="276" t="s">
        <v>12</v>
      </c>
      <c r="F15" s="277" t="s">
        <v>13</v>
      </c>
      <c r="G15" s="668" t="s">
        <v>14</v>
      </c>
    </row>
    <row r="16" spans="1:7" ht="15" thickBot="1" x14ac:dyDescent="0.35">
      <c r="A16" s="30"/>
      <c r="B16" s="56" t="s">
        <v>257</v>
      </c>
      <c r="C16" s="57"/>
      <c r="D16" s="58" t="s">
        <v>258</v>
      </c>
      <c r="E16" s="278" t="s">
        <v>16</v>
      </c>
      <c r="F16" s="279" t="s">
        <v>16</v>
      </c>
      <c r="G16" s="669"/>
    </row>
    <row r="17" spans="1:7" ht="15" x14ac:dyDescent="0.25">
      <c r="A17" s="30"/>
      <c r="B17" s="36" t="s">
        <v>259</v>
      </c>
      <c r="C17" s="124" t="s">
        <v>260</v>
      </c>
      <c r="D17" s="125" t="s">
        <v>261</v>
      </c>
      <c r="E17" s="90">
        <v>25</v>
      </c>
      <c r="F17" s="292">
        <f t="shared" ref="F17:F80" si="0">E17*($F$13-1)*-1</f>
        <v>25</v>
      </c>
      <c r="G17" s="73">
        <v>0.38</v>
      </c>
    </row>
    <row r="18" spans="1:7" ht="15" x14ac:dyDescent="0.25">
      <c r="A18" s="30"/>
      <c r="B18" s="126" t="s">
        <v>262</v>
      </c>
      <c r="C18" s="127" t="s">
        <v>263</v>
      </c>
      <c r="D18" s="128" t="s">
        <v>264</v>
      </c>
      <c r="E18" s="45">
        <v>24.5</v>
      </c>
      <c r="F18" s="293">
        <f t="shared" si="0"/>
        <v>24.5</v>
      </c>
      <c r="G18" s="73">
        <v>0.38</v>
      </c>
    </row>
    <row r="19" spans="1:7" x14ac:dyDescent="0.3">
      <c r="A19" s="30"/>
      <c r="B19" s="40" t="s">
        <v>265</v>
      </c>
      <c r="C19" s="127" t="s">
        <v>266</v>
      </c>
      <c r="D19" s="128"/>
      <c r="E19" s="45">
        <v>30.9</v>
      </c>
      <c r="F19" s="293">
        <f t="shared" si="0"/>
        <v>30.9</v>
      </c>
      <c r="G19" s="73">
        <v>0.38</v>
      </c>
    </row>
    <row r="20" spans="1:7" x14ac:dyDescent="0.3">
      <c r="A20" s="30"/>
      <c r="B20" s="40" t="s">
        <v>267</v>
      </c>
      <c r="C20" s="127" t="s">
        <v>268</v>
      </c>
      <c r="D20" s="128"/>
      <c r="E20" s="45">
        <v>39</v>
      </c>
      <c r="F20" s="293">
        <f t="shared" si="0"/>
        <v>39</v>
      </c>
      <c r="G20" s="73">
        <v>0.38</v>
      </c>
    </row>
    <row r="21" spans="1:7" x14ac:dyDescent="0.3">
      <c r="A21" s="30"/>
      <c r="B21" s="40" t="s">
        <v>269</v>
      </c>
      <c r="C21" s="127" t="s">
        <v>270</v>
      </c>
      <c r="D21" s="128" t="s">
        <v>271</v>
      </c>
      <c r="E21" s="45">
        <v>28</v>
      </c>
      <c r="F21" s="293">
        <f t="shared" si="0"/>
        <v>28</v>
      </c>
      <c r="G21" s="73">
        <v>0.38</v>
      </c>
    </row>
    <row r="22" spans="1:7" ht="15" thickBot="1" x14ac:dyDescent="0.35">
      <c r="A22" s="30"/>
      <c r="B22" s="43" t="s">
        <v>272</v>
      </c>
      <c r="C22" s="129" t="s">
        <v>273</v>
      </c>
      <c r="D22" s="130" t="s">
        <v>274</v>
      </c>
      <c r="E22" s="75">
        <v>52</v>
      </c>
      <c r="F22" s="294">
        <f t="shared" si="0"/>
        <v>52</v>
      </c>
      <c r="G22" s="120">
        <v>0.38</v>
      </c>
    </row>
    <row r="23" spans="1:7" x14ac:dyDescent="0.3">
      <c r="A23" s="51"/>
      <c r="B23" s="52" t="s">
        <v>256</v>
      </c>
      <c r="C23" s="53"/>
      <c r="D23" s="54"/>
      <c r="E23" s="276" t="s">
        <v>12</v>
      </c>
      <c r="F23" s="277" t="s">
        <v>13</v>
      </c>
      <c r="G23" s="668" t="s">
        <v>14</v>
      </c>
    </row>
    <row r="24" spans="1:7" ht="15" thickBot="1" x14ac:dyDescent="0.35">
      <c r="A24" s="30"/>
      <c r="B24" s="56" t="s">
        <v>275</v>
      </c>
      <c r="C24" s="57" t="s">
        <v>276</v>
      </c>
      <c r="D24" s="58" t="s">
        <v>258</v>
      </c>
      <c r="E24" s="281" t="s">
        <v>16</v>
      </c>
      <c r="F24" s="279" t="s">
        <v>16</v>
      </c>
      <c r="G24" s="669"/>
    </row>
    <row r="25" spans="1:7" x14ac:dyDescent="0.3">
      <c r="A25" s="30"/>
      <c r="B25" s="36" t="s">
        <v>277</v>
      </c>
      <c r="C25" s="124" t="s">
        <v>278</v>
      </c>
      <c r="D25" s="125" t="s">
        <v>279</v>
      </c>
      <c r="E25" s="45">
        <v>68</v>
      </c>
      <c r="F25" s="295">
        <f t="shared" si="0"/>
        <v>68</v>
      </c>
      <c r="G25" s="73">
        <v>0.38</v>
      </c>
    </row>
    <row r="26" spans="1:7" x14ac:dyDescent="0.3">
      <c r="A26" s="30"/>
      <c r="B26" s="126" t="s">
        <v>280</v>
      </c>
      <c r="C26" s="127" t="s">
        <v>281</v>
      </c>
      <c r="D26" s="128" t="s">
        <v>282</v>
      </c>
      <c r="E26" s="45">
        <v>68</v>
      </c>
      <c r="F26" s="293">
        <f t="shared" si="0"/>
        <v>68</v>
      </c>
      <c r="G26" s="73">
        <v>0.38</v>
      </c>
    </row>
    <row r="27" spans="1:7" x14ac:dyDescent="0.3">
      <c r="A27" s="30"/>
      <c r="B27" s="40" t="s">
        <v>283</v>
      </c>
      <c r="C27" s="127" t="s">
        <v>284</v>
      </c>
      <c r="D27" s="128" t="s">
        <v>285</v>
      </c>
      <c r="E27" s="131">
        <v>70</v>
      </c>
      <c r="F27" s="293">
        <f t="shared" si="0"/>
        <v>70</v>
      </c>
      <c r="G27" s="73">
        <v>0.38</v>
      </c>
    </row>
    <row r="28" spans="1:7" ht="15" thickBot="1" x14ac:dyDescent="0.35">
      <c r="A28" s="71"/>
      <c r="B28" s="43" t="s">
        <v>286</v>
      </c>
      <c r="C28" s="129" t="s">
        <v>287</v>
      </c>
      <c r="D28" s="130" t="s">
        <v>288</v>
      </c>
      <c r="E28" s="75">
        <v>85</v>
      </c>
      <c r="F28" s="294">
        <f t="shared" si="0"/>
        <v>85</v>
      </c>
      <c r="G28" s="120">
        <v>0.38</v>
      </c>
    </row>
    <row r="29" spans="1:7" x14ac:dyDescent="0.3">
      <c r="A29" s="51"/>
      <c r="B29" s="52" t="s">
        <v>256</v>
      </c>
      <c r="C29" s="53"/>
      <c r="D29" s="54"/>
      <c r="E29" s="276" t="s">
        <v>12</v>
      </c>
      <c r="F29" s="277" t="s">
        <v>13</v>
      </c>
      <c r="G29" s="668" t="s">
        <v>14</v>
      </c>
    </row>
    <row r="30" spans="1:7" ht="15" thickBot="1" x14ac:dyDescent="0.35">
      <c r="A30" s="30"/>
      <c r="B30" s="56" t="s">
        <v>289</v>
      </c>
      <c r="C30" s="57" t="s">
        <v>290</v>
      </c>
      <c r="D30" s="58" t="s">
        <v>258</v>
      </c>
      <c r="E30" s="281" t="s">
        <v>16</v>
      </c>
      <c r="F30" s="279" t="s">
        <v>16</v>
      </c>
      <c r="G30" s="669"/>
    </row>
    <row r="31" spans="1:7" x14ac:dyDescent="0.3">
      <c r="A31" s="30"/>
      <c r="B31" s="36" t="s">
        <v>291</v>
      </c>
      <c r="C31" s="124" t="s">
        <v>292</v>
      </c>
      <c r="D31" s="132" t="s">
        <v>293</v>
      </c>
      <c r="E31" s="131">
        <v>70</v>
      </c>
      <c r="F31" s="295">
        <f t="shared" si="0"/>
        <v>70</v>
      </c>
      <c r="G31" s="73">
        <v>0.38</v>
      </c>
    </row>
    <row r="32" spans="1:7" x14ac:dyDescent="0.3">
      <c r="A32" s="30"/>
      <c r="B32" s="126" t="s">
        <v>294</v>
      </c>
      <c r="C32" s="127" t="s">
        <v>295</v>
      </c>
      <c r="D32" s="133" t="s">
        <v>296</v>
      </c>
      <c r="E32" s="131">
        <v>70</v>
      </c>
      <c r="F32" s="293">
        <f t="shared" si="0"/>
        <v>70</v>
      </c>
      <c r="G32" s="73">
        <v>0.38</v>
      </c>
    </row>
    <row r="33" spans="1:7" x14ac:dyDescent="0.3">
      <c r="A33" s="30"/>
      <c r="B33" s="40" t="s">
        <v>297</v>
      </c>
      <c r="C33" s="127" t="s">
        <v>298</v>
      </c>
      <c r="D33" s="133" t="s">
        <v>299</v>
      </c>
      <c r="E33" s="131">
        <v>75</v>
      </c>
      <c r="F33" s="293">
        <f t="shared" si="0"/>
        <v>75</v>
      </c>
      <c r="G33" s="73">
        <v>0.38</v>
      </c>
    </row>
    <row r="34" spans="1:7" ht="15" thickBot="1" x14ac:dyDescent="0.35">
      <c r="A34" s="71"/>
      <c r="B34" s="42" t="s">
        <v>300</v>
      </c>
      <c r="C34" s="134" t="s">
        <v>301</v>
      </c>
      <c r="D34" s="135" t="s">
        <v>302</v>
      </c>
      <c r="E34" s="136">
        <v>85</v>
      </c>
      <c r="F34" s="294">
        <f t="shared" si="0"/>
        <v>85</v>
      </c>
      <c r="G34" s="120">
        <v>0.38</v>
      </c>
    </row>
    <row r="35" spans="1:7" x14ac:dyDescent="0.3">
      <c r="A35" s="51"/>
      <c r="B35" s="52" t="s">
        <v>303</v>
      </c>
      <c r="C35" s="53"/>
      <c r="D35" s="54"/>
      <c r="E35" s="276" t="s">
        <v>12</v>
      </c>
      <c r="F35" s="277" t="s">
        <v>13</v>
      </c>
      <c r="G35" s="668" t="s">
        <v>14</v>
      </c>
    </row>
    <row r="36" spans="1:7" ht="15" thickBot="1" x14ac:dyDescent="0.35">
      <c r="A36" s="30"/>
      <c r="B36" s="56" t="s">
        <v>304</v>
      </c>
      <c r="C36" s="57"/>
      <c r="D36" s="58" t="s">
        <v>258</v>
      </c>
      <c r="E36" s="281" t="s">
        <v>16</v>
      </c>
      <c r="F36" s="279" t="s">
        <v>16</v>
      </c>
      <c r="G36" s="669"/>
    </row>
    <row r="37" spans="1:7" x14ac:dyDescent="0.3">
      <c r="A37" s="30"/>
      <c r="B37" s="36" t="s">
        <v>305</v>
      </c>
      <c r="C37" s="124" t="s">
        <v>306</v>
      </c>
      <c r="D37" s="132" t="s">
        <v>307</v>
      </c>
      <c r="E37" s="45">
        <v>32.5</v>
      </c>
      <c r="F37" s="292">
        <f t="shared" si="0"/>
        <v>32.5</v>
      </c>
      <c r="G37" s="73">
        <v>0.38</v>
      </c>
    </row>
    <row r="38" spans="1:7" x14ac:dyDescent="0.3">
      <c r="A38" s="30"/>
      <c r="B38" s="40" t="s">
        <v>308</v>
      </c>
      <c r="C38" s="127" t="s">
        <v>309</v>
      </c>
      <c r="D38" s="133" t="s">
        <v>310</v>
      </c>
      <c r="E38" s="45">
        <v>36.5</v>
      </c>
      <c r="F38" s="293">
        <f t="shared" si="0"/>
        <v>36.5</v>
      </c>
      <c r="G38" s="73">
        <v>0.38</v>
      </c>
    </row>
    <row r="39" spans="1:7" x14ac:dyDescent="0.3">
      <c r="A39" s="30"/>
      <c r="B39" s="40" t="s">
        <v>311</v>
      </c>
      <c r="C39" s="127" t="s">
        <v>312</v>
      </c>
      <c r="D39" s="133" t="s">
        <v>313</v>
      </c>
      <c r="E39" s="45">
        <v>32.5</v>
      </c>
      <c r="F39" s="293">
        <f t="shared" si="0"/>
        <v>32.5</v>
      </c>
      <c r="G39" s="73">
        <v>0.38</v>
      </c>
    </row>
    <row r="40" spans="1:7" x14ac:dyDescent="0.3">
      <c r="A40" s="30"/>
      <c r="B40" s="40" t="s">
        <v>314</v>
      </c>
      <c r="C40" s="127" t="s">
        <v>315</v>
      </c>
      <c r="D40" s="133" t="s">
        <v>316</v>
      </c>
      <c r="E40" s="45">
        <v>36.5</v>
      </c>
      <c r="F40" s="293">
        <f t="shared" si="0"/>
        <v>36.5</v>
      </c>
      <c r="G40" s="73">
        <v>0.38</v>
      </c>
    </row>
    <row r="41" spans="1:7" x14ac:dyDescent="0.3">
      <c r="A41" s="30"/>
      <c r="B41" s="40" t="s">
        <v>317</v>
      </c>
      <c r="C41" s="127" t="s">
        <v>318</v>
      </c>
      <c r="D41" s="133" t="s">
        <v>319</v>
      </c>
      <c r="E41" s="45">
        <v>35.5</v>
      </c>
      <c r="F41" s="293">
        <f t="shared" si="0"/>
        <v>35.5</v>
      </c>
      <c r="G41" s="73">
        <v>0.38</v>
      </c>
    </row>
    <row r="42" spans="1:7" x14ac:dyDescent="0.3">
      <c r="A42" s="30"/>
      <c r="B42" s="40" t="s">
        <v>320</v>
      </c>
      <c r="C42" s="127" t="s">
        <v>321</v>
      </c>
      <c r="D42" s="133" t="s">
        <v>322</v>
      </c>
      <c r="E42" s="45">
        <v>35.799999999999997</v>
      </c>
      <c r="F42" s="293">
        <f t="shared" si="0"/>
        <v>35.799999999999997</v>
      </c>
      <c r="G42" s="73">
        <v>0.38</v>
      </c>
    </row>
    <row r="43" spans="1:7" x14ac:dyDescent="0.3">
      <c r="A43" s="30"/>
      <c r="B43" s="40" t="s">
        <v>323</v>
      </c>
      <c r="C43" s="127" t="s">
        <v>324</v>
      </c>
      <c r="D43" s="133"/>
      <c r="E43" s="45">
        <v>33.200000000000003</v>
      </c>
      <c r="F43" s="293">
        <f t="shared" si="0"/>
        <v>33.200000000000003</v>
      </c>
      <c r="G43" s="73">
        <v>0.38</v>
      </c>
    </row>
    <row r="44" spans="1:7" x14ac:dyDescent="0.3">
      <c r="A44" s="30"/>
      <c r="B44" s="40" t="s">
        <v>325</v>
      </c>
      <c r="C44" s="127" t="s">
        <v>326</v>
      </c>
      <c r="D44" s="133"/>
      <c r="E44" s="45">
        <v>37.1</v>
      </c>
      <c r="F44" s="293">
        <f t="shared" si="0"/>
        <v>37.1</v>
      </c>
      <c r="G44" s="73">
        <v>0.38</v>
      </c>
    </row>
    <row r="45" spans="1:7" x14ac:dyDescent="0.3">
      <c r="A45" s="30"/>
      <c r="B45" s="40" t="s">
        <v>327</v>
      </c>
      <c r="C45" s="127" t="s">
        <v>328</v>
      </c>
      <c r="D45" s="133"/>
      <c r="E45" s="45">
        <v>45</v>
      </c>
      <c r="F45" s="293">
        <f t="shared" si="0"/>
        <v>45</v>
      </c>
      <c r="G45" s="73">
        <v>0.38</v>
      </c>
    </row>
    <row r="46" spans="1:7" x14ac:dyDescent="0.3">
      <c r="A46" s="30"/>
      <c r="B46" s="40" t="s">
        <v>329</v>
      </c>
      <c r="C46" s="127" t="s">
        <v>330</v>
      </c>
      <c r="D46" s="133"/>
      <c r="E46" s="45">
        <v>49</v>
      </c>
      <c r="F46" s="293">
        <f t="shared" si="0"/>
        <v>49</v>
      </c>
      <c r="G46" s="73">
        <v>0.38</v>
      </c>
    </row>
    <row r="47" spans="1:7" x14ac:dyDescent="0.3">
      <c r="A47" s="30"/>
      <c r="B47" s="40" t="s">
        <v>331</v>
      </c>
      <c r="C47" s="137" t="s">
        <v>332</v>
      </c>
      <c r="D47" s="138" t="s">
        <v>333</v>
      </c>
      <c r="E47" s="45">
        <v>35.994999999999997</v>
      </c>
      <c r="F47" s="293">
        <f t="shared" si="0"/>
        <v>35.994999999999997</v>
      </c>
      <c r="G47" s="73">
        <v>0.38</v>
      </c>
    </row>
    <row r="48" spans="1:7" ht="15" thickBot="1" x14ac:dyDescent="0.35">
      <c r="A48" s="30"/>
      <c r="B48" s="42" t="s">
        <v>334</v>
      </c>
      <c r="C48" s="139" t="s">
        <v>335</v>
      </c>
      <c r="D48" s="140" t="s">
        <v>333</v>
      </c>
      <c r="E48" s="75">
        <v>35.994999999999997</v>
      </c>
      <c r="F48" s="294">
        <f t="shared" si="0"/>
        <v>35.994999999999997</v>
      </c>
      <c r="G48" s="120">
        <v>0.38</v>
      </c>
    </row>
    <row r="49" spans="1:7" x14ac:dyDescent="0.3">
      <c r="A49" s="51"/>
      <c r="B49" s="52" t="s">
        <v>303</v>
      </c>
      <c r="C49" s="53"/>
      <c r="D49" s="54"/>
      <c r="E49" s="276" t="s">
        <v>12</v>
      </c>
      <c r="F49" s="277" t="s">
        <v>13</v>
      </c>
      <c r="G49" s="668" t="s">
        <v>14</v>
      </c>
    </row>
    <row r="50" spans="1:7" ht="15" thickBot="1" x14ac:dyDescent="0.35">
      <c r="A50" s="30"/>
      <c r="B50" s="56" t="s">
        <v>336</v>
      </c>
      <c r="C50" s="57" t="s">
        <v>276</v>
      </c>
      <c r="D50" s="58" t="s">
        <v>258</v>
      </c>
      <c r="E50" s="278" t="s">
        <v>16</v>
      </c>
      <c r="F50" s="279" t="s">
        <v>16</v>
      </c>
      <c r="G50" s="669"/>
    </row>
    <row r="51" spans="1:7" x14ac:dyDescent="0.3">
      <c r="A51" s="30"/>
      <c r="B51" s="36" t="s">
        <v>337</v>
      </c>
      <c r="C51" s="124" t="s">
        <v>338</v>
      </c>
      <c r="D51" s="125" t="s">
        <v>339</v>
      </c>
      <c r="E51" s="90">
        <v>79</v>
      </c>
      <c r="F51" s="292">
        <f t="shared" si="0"/>
        <v>79</v>
      </c>
      <c r="G51" s="73">
        <v>0.38</v>
      </c>
    </row>
    <row r="52" spans="1:7" x14ac:dyDescent="0.3">
      <c r="A52" s="30"/>
      <c r="B52" s="40" t="s">
        <v>340</v>
      </c>
      <c r="C52" s="127" t="s">
        <v>341</v>
      </c>
      <c r="D52" s="128" t="s">
        <v>342</v>
      </c>
      <c r="E52" s="45">
        <v>79</v>
      </c>
      <c r="F52" s="293">
        <f t="shared" si="0"/>
        <v>79</v>
      </c>
      <c r="G52" s="73">
        <v>0.38</v>
      </c>
    </row>
    <row r="53" spans="1:7" x14ac:dyDescent="0.3">
      <c r="A53" s="30"/>
      <c r="B53" s="40" t="s">
        <v>343</v>
      </c>
      <c r="C53" s="127" t="s">
        <v>344</v>
      </c>
      <c r="D53" s="128" t="s">
        <v>345</v>
      </c>
      <c r="E53" s="45">
        <v>85</v>
      </c>
      <c r="F53" s="293">
        <f t="shared" si="0"/>
        <v>85</v>
      </c>
      <c r="G53" s="73">
        <v>0.38</v>
      </c>
    </row>
    <row r="54" spans="1:7" x14ac:dyDescent="0.3">
      <c r="A54" s="30"/>
      <c r="B54" s="40" t="s">
        <v>346</v>
      </c>
      <c r="C54" s="127" t="s">
        <v>347</v>
      </c>
      <c r="D54" s="128" t="s">
        <v>348</v>
      </c>
      <c r="E54" s="45">
        <v>85</v>
      </c>
      <c r="F54" s="293">
        <f t="shared" si="0"/>
        <v>85</v>
      </c>
      <c r="G54" s="73">
        <v>0.38</v>
      </c>
    </row>
    <row r="55" spans="1:7" x14ac:dyDescent="0.3">
      <c r="A55" s="30"/>
      <c r="B55" s="40" t="s">
        <v>349</v>
      </c>
      <c r="C55" s="127" t="s">
        <v>350</v>
      </c>
      <c r="D55" s="128" t="s">
        <v>351</v>
      </c>
      <c r="E55" s="45">
        <v>67</v>
      </c>
      <c r="F55" s="293">
        <f t="shared" si="0"/>
        <v>67</v>
      </c>
      <c r="G55" s="73">
        <v>0.38</v>
      </c>
    </row>
    <row r="56" spans="1:7" ht="15" thickBot="1" x14ac:dyDescent="0.35">
      <c r="A56" s="30"/>
      <c r="B56" s="43" t="s">
        <v>352</v>
      </c>
      <c r="C56" s="129" t="s">
        <v>353</v>
      </c>
      <c r="D56" s="130" t="s">
        <v>354</v>
      </c>
      <c r="E56" s="75">
        <v>67</v>
      </c>
      <c r="F56" s="294">
        <f t="shared" si="0"/>
        <v>67</v>
      </c>
      <c r="G56" s="120">
        <v>0.38</v>
      </c>
    </row>
    <row r="57" spans="1:7" x14ac:dyDescent="0.3">
      <c r="A57" s="51"/>
      <c r="B57" s="25" t="s">
        <v>303</v>
      </c>
      <c r="C57" s="26"/>
      <c r="D57" s="141"/>
      <c r="E57" s="276" t="s">
        <v>12</v>
      </c>
      <c r="F57" s="277" t="s">
        <v>13</v>
      </c>
      <c r="G57" s="668" t="s">
        <v>14</v>
      </c>
    </row>
    <row r="58" spans="1:7" ht="15" thickBot="1" x14ac:dyDescent="0.35">
      <c r="A58" s="30"/>
      <c r="B58" s="31" t="s">
        <v>289</v>
      </c>
      <c r="C58" s="32" t="s">
        <v>290</v>
      </c>
      <c r="D58" s="142" t="s">
        <v>258</v>
      </c>
      <c r="E58" s="278" t="s">
        <v>16</v>
      </c>
      <c r="F58" s="279" t="s">
        <v>16</v>
      </c>
      <c r="G58" s="669"/>
    </row>
    <row r="59" spans="1:7" x14ac:dyDescent="0.3">
      <c r="A59" s="30"/>
      <c r="B59" s="36" t="s">
        <v>355</v>
      </c>
      <c r="C59" s="124" t="s">
        <v>356</v>
      </c>
      <c r="D59" s="125" t="s">
        <v>357</v>
      </c>
      <c r="E59" s="90">
        <v>77</v>
      </c>
      <c r="F59" s="292">
        <f t="shared" si="0"/>
        <v>77</v>
      </c>
      <c r="G59" s="73">
        <v>0.38</v>
      </c>
    </row>
    <row r="60" spans="1:7" x14ac:dyDescent="0.3">
      <c r="A60" s="30"/>
      <c r="B60" s="40" t="s">
        <v>358</v>
      </c>
      <c r="C60" s="127" t="s">
        <v>359</v>
      </c>
      <c r="D60" s="128" t="s">
        <v>360</v>
      </c>
      <c r="E60" s="45">
        <v>77</v>
      </c>
      <c r="F60" s="293">
        <f t="shared" si="0"/>
        <v>77</v>
      </c>
      <c r="G60" s="73">
        <v>0.38</v>
      </c>
    </row>
    <row r="61" spans="1:7" x14ac:dyDescent="0.3">
      <c r="A61" s="30"/>
      <c r="B61" s="40" t="s">
        <v>361</v>
      </c>
      <c r="C61" s="127" t="s">
        <v>362</v>
      </c>
      <c r="D61" s="128" t="s">
        <v>363</v>
      </c>
      <c r="E61" s="45">
        <v>83</v>
      </c>
      <c r="F61" s="293">
        <f t="shared" si="0"/>
        <v>83</v>
      </c>
      <c r="G61" s="73">
        <v>0.38</v>
      </c>
    </row>
    <row r="62" spans="1:7" x14ac:dyDescent="0.3">
      <c r="A62" s="30"/>
      <c r="B62" s="40" t="s">
        <v>364</v>
      </c>
      <c r="C62" s="127" t="s">
        <v>365</v>
      </c>
      <c r="D62" s="128" t="s">
        <v>366</v>
      </c>
      <c r="E62" s="45">
        <v>83</v>
      </c>
      <c r="F62" s="293">
        <f t="shared" si="0"/>
        <v>83</v>
      </c>
      <c r="G62" s="73">
        <v>0.38</v>
      </c>
    </row>
    <row r="63" spans="1:7" x14ac:dyDescent="0.3">
      <c r="A63" s="30"/>
      <c r="B63" s="40" t="s">
        <v>367</v>
      </c>
      <c r="C63" s="127" t="s">
        <v>368</v>
      </c>
      <c r="D63" s="128" t="s">
        <v>369</v>
      </c>
      <c r="E63" s="45">
        <v>69</v>
      </c>
      <c r="F63" s="293">
        <f t="shared" si="0"/>
        <v>69</v>
      </c>
      <c r="G63" s="73">
        <v>0.38</v>
      </c>
    </row>
    <row r="64" spans="1:7" ht="15" thickBot="1" x14ac:dyDescent="0.35">
      <c r="A64" s="71"/>
      <c r="B64" s="43" t="s">
        <v>370</v>
      </c>
      <c r="C64" s="129" t="s">
        <v>371</v>
      </c>
      <c r="D64" s="130" t="s">
        <v>372</v>
      </c>
      <c r="E64" s="75">
        <v>69</v>
      </c>
      <c r="F64" s="294">
        <f t="shared" si="0"/>
        <v>69</v>
      </c>
      <c r="G64" s="120">
        <v>0.38</v>
      </c>
    </row>
    <row r="65" spans="1:7" x14ac:dyDescent="0.3">
      <c r="A65" s="51" t="s">
        <v>10</v>
      </c>
      <c r="B65" s="52" t="s">
        <v>373</v>
      </c>
      <c r="C65" s="53"/>
      <c r="D65" s="143"/>
      <c r="E65" s="276" t="s">
        <v>12</v>
      </c>
      <c r="F65" s="277" t="s">
        <v>13</v>
      </c>
      <c r="G65" s="668" t="s">
        <v>14</v>
      </c>
    </row>
    <row r="66" spans="1:7" ht="15" thickBot="1" x14ac:dyDescent="0.35">
      <c r="A66" s="30"/>
      <c r="B66" s="56" t="s">
        <v>374</v>
      </c>
      <c r="C66" s="57" t="s">
        <v>375</v>
      </c>
      <c r="D66" s="144"/>
      <c r="E66" s="278" t="s">
        <v>16</v>
      </c>
      <c r="F66" s="279" t="s">
        <v>16</v>
      </c>
      <c r="G66" s="669"/>
    </row>
    <row r="67" spans="1:7" x14ac:dyDescent="0.3">
      <c r="A67" s="70" t="s">
        <v>376</v>
      </c>
      <c r="B67" s="145" t="s">
        <v>377</v>
      </c>
      <c r="C67" s="146" t="s">
        <v>378</v>
      </c>
      <c r="D67" s="132"/>
      <c r="E67" s="147">
        <v>44</v>
      </c>
      <c r="F67" s="296">
        <f t="shared" ref="F67:F68" si="1">E67*($F$13-1)*-1</f>
        <v>44</v>
      </c>
      <c r="G67" s="73">
        <v>0.38</v>
      </c>
    </row>
    <row r="68" spans="1:7" ht="15" thickBot="1" x14ac:dyDescent="0.35">
      <c r="A68" s="70" t="s">
        <v>379</v>
      </c>
      <c r="B68" s="148" t="s">
        <v>380</v>
      </c>
      <c r="C68" s="149" t="s">
        <v>381</v>
      </c>
      <c r="D68" s="133"/>
      <c r="E68" s="150">
        <v>49</v>
      </c>
      <c r="F68" s="280">
        <f t="shared" si="1"/>
        <v>49</v>
      </c>
      <c r="G68" s="73">
        <v>0.38</v>
      </c>
    </row>
    <row r="69" spans="1:7" x14ac:dyDescent="0.3">
      <c r="A69" s="51"/>
      <c r="B69" s="52" t="s">
        <v>303</v>
      </c>
      <c r="C69" s="151"/>
      <c r="D69" s="143"/>
      <c r="E69" s="276" t="s">
        <v>12</v>
      </c>
      <c r="F69" s="277" t="s">
        <v>13</v>
      </c>
      <c r="G69" s="668" t="s">
        <v>14</v>
      </c>
    </row>
    <row r="70" spans="1:7" ht="15" thickBot="1" x14ac:dyDescent="0.35">
      <c r="A70" s="30"/>
      <c r="B70" s="56" t="s">
        <v>382</v>
      </c>
      <c r="C70" s="152" t="s">
        <v>383</v>
      </c>
      <c r="D70" s="144" t="s">
        <v>258</v>
      </c>
      <c r="E70" s="278" t="s">
        <v>16</v>
      </c>
      <c r="F70" s="279" t="s">
        <v>16</v>
      </c>
      <c r="G70" s="669"/>
    </row>
    <row r="71" spans="1:7" x14ac:dyDescent="0.3">
      <c r="A71" s="30"/>
      <c r="B71" s="36" t="s">
        <v>384</v>
      </c>
      <c r="C71" s="124" t="s">
        <v>385</v>
      </c>
      <c r="D71" s="125"/>
      <c r="E71" s="153">
        <f>[1]PRAC.CENNÍK!D97</f>
        <v>170.75649999999999</v>
      </c>
      <c r="F71" s="295">
        <f t="shared" si="0"/>
        <v>170.75649999999999</v>
      </c>
      <c r="G71" s="73">
        <v>0.38</v>
      </c>
    </row>
    <row r="72" spans="1:7" x14ac:dyDescent="0.3">
      <c r="A72" s="30"/>
      <c r="B72" s="40" t="s">
        <v>386</v>
      </c>
      <c r="C72" s="127" t="s">
        <v>387</v>
      </c>
      <c r="D72" s="128"/>
      <c r="E72" s="154">
        <f>[1]PRAC.CENNÍK!D98</f>
        <v>158.57599999999999</v>
      </c>
      <c r="F72" s="293">
        <f t="shared" si="0"/>
        <v>158.57599999999999</v>
      </c>
      <c r="G72" s="73">
        <v>0.38</v>
      </c>
    </row>
    <row r="73" spans="1:7" x14ac:dyDescent="0.3">
      <c r="A73" s="30"/>
      <c r="B73" s="40" t="s">
        <v>388</v>
      </c>
      <c r="C73" s="127" t="s">
        <v>389</v>
      </c>
      <c r="D73" s="128"/>
      <c r="E73" s="154">
        <f>[1]PRAC.CENNÍK!D99</f>
        <v>198.19449999999998</v>
      </c>
      <c r="F73" s="293">
        <f t="shared" si="0"/>
        <v>198.19449999999998</v>
      </c>
      <c r="G73" s="73">
        <v>0.38</v>
      </c>
    </row>
    <row r="74" spans="1:7" x14ac:dyDescent="0.3">
      <c r="A74" s="30"/>
      <c r="B74" s="40" t="s">
        <v>390</v>
      </c>
      <c r="C74" s="127" t="s">
        <v>391</v>
      </c>
      <c r="D74" s="128"/>
      <c r="E74" s="154">
        <f>[1]PRAC.CENNÍK!D100</f>
        <v>180.76949999999999</v>
      </c>
      <c r="F74" s="293">
        <f t="shared" si="0"/>
        <v>180.76949999999999</v>
      </c>
      <c r="G74" s="73">
        <v>0.38</v>
      </c>
    </row>
    <row r="75" spans="1:7" x14ac:dyDescent="0.3">
      <c r="A75" s="30"/>
      <c r="B75" s="40" t="s">
        <v>392</v>
      </c>
      <c r="C75" s="127" t="s">
        <v>393</v>
      </c>
      <c r="D75" s="128"/>
      <c r="E75" s="154">
        <f>[1]PRAC.CENNÍK!D101</f>
        <v>165.60550000000001</v>
      </c>
      <c r="F75" s="293">
        <f t="shared" si="0"/>
        <v>165.60550000000001</v>
      </c>
      <c r="G75" s="73">
        <v>0.38</v>
      </c>
    </row>
    <row r="76" spans="1:7" ht="15" thickBot="1" x14ac:dyDescent="0.35">
      <c r="A76" s="71"/>
      <c r="B76" s="43" t="s">
        <v>394</v>
      </c>
      <c r="C76" s="129" t="s">
        <v>395</v>
      </c>
      <c r="D76" s="130"/>
      <c r="E76" s="155">
        <f>[1]PRAC.CENNÍK!D102</f>
        <v>202.351</v>
      </c>
      <c r="F76" s="294">
        <f t="shared" si="0"/>
        <v>202.351</v>
      </c>
      <c r="G76" s="120">
        <v>0.38</v>
      </c>
    </row>
    <row r="77" spans="1:7" x14ac:dyDescent="0.3">
      <c r="A77" s="51"/>
      <c r="B77" s="52" t="s">
        <v>303</v>
      </c>
      <c r="C77" s="151"/>
      <c r="D77" s="143"/>
      <c r="E77" s="276" t="s">
        <v>12</v>
      </c>
      <c r="F77" s="277" t="s">
        <v>13</v>
      </c>
      <c r="G77" s="668" t="s">
        <v>14</v>
      </c>
    </row>
    <row r="78" spans="1:7" ht="15" thickBot="1" x14ac:dyDescent="0.35">
      <c r="A78" s="30"/>
      <c r="B78" s="56" t="s">
        <v>382</v>
      </c>
      <c r="C78" s="152" t="s">
        <v>383</v>
      </c>
      <c r="D78" s="144" t="s">
        <v>258</v>
      </c>
      <c r="E78" s="278" t="s">
        <v>16</v>
      </c>
      <c r="F78" s="279" t="s">
        <v>16</v>
      </c>
      <c r="G78" s="669"/>
    </row>
    <row r="79" spans="1:7" x14ac:dyDescent="0.3">
      <c r="A79" s="30"/>
      <c r="B79" s="36" t="s">
        <v>396</v>
      </c>
      <c r="C79" s="124" t="s">
        <v>397</v>
      </c>
      <c r="D79" s="125"/>
      <c r="E79" s="153">
        <f>[1]PRAC.CENNÍK!D105</f>
        <v>170.51850000000002</v>
      </c>
      <c r="F79" s="295">
        <f t="shared" si="0"/>
        <v>170.51850000000002</v>
      </c>
      <c r="G79" s="73">
        <v>1.08</v>
      </c>
    </row>
    <row r="80" spans="1:7" x14ac:dyDescent="0.3">
      <c r="A80" s="30"/>
      <c r="B80" s="40" t="s">
        <v>398</v>
      </c>
      <c r="C80" s="127" t="s">
        <v>399</v>
      </c>
      <c r="D80" s="128"/>
      <c r="E80" s="154">
        <f>[1]PRAC.CENNÍK!D106</f>
        <v>154.84449999999998</v>
      </c>
      <c r="F80" s="293">
        <f t="shared" si="0"/>
        <v>154.84449999999998</v>
      </c>
      <c r="G80" s="73">
        <v>0.91</v>
      </c>
    </row>
    <row r="81" spans="1:7" x14ac:dyDescent="0.3">
      <c r="A81" s="30"/>
      <c r="B81" s="40" t="s">
        <v>400</v>
      </c>
      <c r="C81" s="127" t="s">
        <v>401</v>
      </c>
      <c r="D81" s="128"/>
      <c r="E81" s="154">
        <f>[1]PRAC.CENNÍK!D107</f>
        <v>197.625</v>
      </c>
      <c r="F81" s="293">
        <f t="shared" ref="F81:F109" si="2">E81*($F$13-1)*-1</f>
        <v>197.625</v>
      </c>
      <c r="G81" s="73">
        <v>0.74</v>
      </c>
    </row>
    <row r="82" spans="1:7" x14ac:dyDescent="0.3">
      <c r="A82" s="30"/>
      <c r="B82" s="40" t="s">
        <v>402</v>
      </c>
      <c r="C82" s="127" t="s">
        <v>403</v>
      </c>
      <c r="D82" s="128"/>
      <c r="E82" s="154">
        <f>[1]PRAC.CENNÍK!D108</f>
        <v>183.83799999999999</v>
      </c>
      <c r="F82" s="293">
        <f t="shared" si="2"/>
        <v>183.83799999999999</v>
      </c>
      <c r="G82" s="73">
        <v>1.08</v>
      </c>
    </row>
    <row r="83" spans="1:7" x14ac:dyDescent="0.3">
      <c r="A83" s="30"/>
      <c r="B83" s="40" t="s">
        <v>404</v>
      </c>
      <c r="C83" s="127" t="s">
        <v>405</v>
      </c>
      <c r="D83" s="128"/>
      <c r="E83" s="154">
        <f>[1]PRAC.CENNÍK!D109</f>
        <v>167.92599999999999</v>
      </c>
      <c r="F83" s="293">
        <f t="shared" si="2"/>
        <v>167.92599999999999</v>
      </c>
      <c r="G83" s="73">
        <v>0.91</v>
      </c>
    </row>
    <row r="84" spans="1:7" ht="15" thickBot="1" x14ac:dyDescent="0.35">
      <c r="A84" s="71"/>
      <c r="B84" s="43" t="s">
        <v>406</v>
      </c>
      <c r="C84" s="129" t="s">
        <v>407</v>
      </c>
      <c r="D84" s="130"/>
      <c r="E84" s="155">
        <f>[1]PRAC.CENNÍK!D110</f>
        <v>202.249</v>
      </c>
      <c r="F84" s="294">
        <f t="shared" si="2"/>
        <v>202.249</v>
      </c>
      <c r="G84" s="120">
        <v>0.74</v>
      </c>
    </row>
    <row r="85" spans="1:7" x14ac:dyDescent="0.3">
      <c r="A85" s="51"/>
      <c r="B85" s="52" t="s">
        <v>303</v>
      </c>
      <c r="C85" s="151"/>
      <c r="D85" s="143"/>
      <c r="E85" s="276" t="s">
        <v>12</v>
      </c>
      <c r="F85" s="277" t="s">
        <v>13</v>
      </c>
      <c r="G85" s="668" t="s">
        <v>14</v>
      </c>
    </row>
    <row r="86" spans="1:7" ht="15" thickBot="1" x14ac:dyDescent="0.35">
      <c r="A86" s="30"/>
      <c r="B86" s="56" t="s">
        <v>408</v>
      </c>
      <c r="C86" s="152" t="s">
        <v>409</v>
      </c>
      <c r="D86" s="144" t="s">
        <v>258</v>
      </c>
      <c r="E86" s="278" t="s">
        <v>16</v>
      </c>
      <c r="F86" s="279" t="s">
        <v>16</v>
      </c>
      <c r="G86" s="669"/>
    </row>
    <row r="87" spans="1:7" x14ac:dyDescent="0.3">
      <c r="A87" s="30"/>
      <c r="B87" s="36" t="s">
        <v>410</v>
      </c>
      <c r="C87" s="124" t="s">
        <v>411</v>
      </c>
      <c r="D87" s="125"/>
      <c r="E87" s="153">
        <f>[1]PRAC.CENNÍK!D113</f>
        <v>342.21850000000001</v>
      </c>
      <c r="F87" s="295">
        <f t="shared" si="2"/>
        <v>342.21850000000001</v>
      </c>
      <c r="G87" s="156">
        <v>1.08</v>
      </c>
    </row>
    <row r="88" spans="1:7" x14ac:dyDescent="0.3">
      <c r="A88" s="30"/>
      <c r="B88" s="40" t="s">
        <v>412</v>
      </c>
      <c r="C88" s="127" t="s">
        <v>413</v>
      </c>
      <c r="D88" s="128"/>
      <c r="E88" s="154">
        <f>[1]PRAC.CENNÍK!D114</f>
        <v>330.93049999999999</v>
      </c>
      <c r="F88" s="293">
        <f t="shared" si="2"/>
        <v>330.93049999999999</v>
      </c>
      <c r="G88" s="156">
        <v>0.91</v>
      </c>
    </row>
    <row r="89" spans="1:7" ht="15" thickBot="1" x14ac:dyDescent="0.35">
      <c r="A89" s="71"/>
      <c r="B89" s="42" t="s">
        <v>414</v>
      </c>
      <c r="C89" s="134" t="s">
        <v>415</v>
      </c>
      <c r="D89" s="142" t="s">
        <v>258</v>
      </c>
      <c r="E89" s="155">
        <f>[1]PRAC.CENNÍK!D115</f>
        <v>367.05549999999999</v>
      </c>
      <c r="F89" s="294">
        <f t="shared" si="2"/>
        <v>367.05549999999999</v>
      </c>
      <c r="G89" s="156">
        <v>0.74</v>
      </c>
    </row>
    <row r="90" spans="1:7" x14ac:dyDescent="0.3">
      <c r="A90" s="51"/>
      <c r="B90" s="52" t="s">
        <v>303</v>
      </c>
      <c r="C90" s="151"/>
      <c r="D90" s="143"/>
      <c r="E90" s="276" t="s">
        <v>12</v>
      </c>
      <c r="F90" s="277" t="s">
        <v>13</v>
      </c>
      <c r="G90" s="668" t="s">
        <v>14</v>
      </c>
    </row>
    <row r="91" spans="1:7" ht="15" thickBot="1" x14ac:dyDescent="0.35">
      <c r="A91" s="30"/>
      <c r="B91" s="56" t="s">
        <v>416</v>
      </c>
      <c r="C91" s="152" t="s">
        <v>417</v>
      </c>
      <c r="D91" s="144"/>
      <c r="E91" s="278" t="s">
        <v>16</v>
      </c>
      <c r="F91" s="279" t="s">
        <v>16</v>
      </c>
      <c r="G91" s="669"/>
    </row>
    <row r="92" spans="1:7" x14ac:dyDescent="0.3">
      <c r="A92" s="30"/>
      <c r="B92" s="94" t="s">
        <v>418</v>
      </c>
      <c r="C92" s="157" t="s">
        <v>419</v>
      </c>
      <c r="D92" s="125"/>
      <c r="E92" s="158">
        <f>[1]PRAC.CENNÍK!D118</f>
        <v>279.22499999999997</v>
      </c>
      <c r="F92" s="292">
        <f t="shared" si="2"/>
        <v>279.22499999999997</v>
      </c>
      <c r="G92" s="73">
        <v>1.08</v>
      </c>
    </row>
    <row r="93" spans="1:7" x14ac:dyDescent="0.3">
      <c r="A93" s="30"/>
      <c r="B93" s="40" t="s">
        <v>420</v>
      </c>
      <c r="C93" s="159" t="s">
        <v>421</v>
      </c>
      <c r="D93" s="128"/>
      <c r="E93" s="154">
        <f>[1]PRAC.CENNÍK!D119</f>
        <v>261.04349999999999</v>
      </c>
      <c r="F93" s="293">
        <f t="shared" si="2"/>
        <v>261.04349999999999</v>
      </c>
      <c r="G93" s="73">
        <v>0.91</v>
      </c>
    </row>
    <row r="94" spans="1:7" ht="15" thickBot="1" x14ac:dyDescent="0.35">
      <c r="A94" s="30"/>
      <c r="B94" s="43" t="s">
        <v>422</v>
      </c>
      <c r="C94" s="160" t="s">
        <v>423</v>
      </c>
      <c r="D94" s="142" t="s">
        <v>258</v>
      </c>
      <c r="E94" s="155">
        <f>[1]PRAC.CENNÍK!D120</f>
        <v>272.56950000000001</v>
      </c>
      <c r="F94" s="294">
        <f t="shared" si="2"/>
        <v>272.56950000000001</v>
      </c>
      <c r="G94" s="120">
        <v>0.74</v>
      </c>
    </row>
    <row r="95" spans="1:7" x14ac:dyDescent="0.3">
      <c r="A95" s="51"/>
      <c r="B95" s="52" t="s">
        <v>303</v>
      </c>
      <c r="C95" s="151"/>
      <c r="D95" s="143"/>
      <c r="E95" s="276" t="s">
        <v>12</v>
      </c>
      <c r="F95" s="277" t="s">
        <v>13</v>
      </c>
      <c r="G95" s="668" t="s">
        <v>14</v>
      </c>
    </row>
    <row r="96" spans="1:7" ht="15" thickBot="1" x14ac:dyDescent="0.35">
      <c r="A96" s="30"/>
      <c r="B96" s="56" t="s">
        <v>424</v>
      </c>
      <c r="C96" s="152" t="s">
        <v>425</v>
      </c>
      <c r="D96" s="144"/>
      <c r="E96" s="278" t="s">
        <v>16</v>
      </c>
      <c r="F96" s="279" t="s">
        <v>16</v>
      </c>
      <c r="G96" s="669"/>
    </row>
    <row r="97" spans="1:7" x14ac:dyDescent="0.3">
      <c r="A97" s="30"/>
      <c r="B97" s="94" t="s">
        <v>426</v>
      </c>
      <c r="C97" s="157" t="s">
        <v>427</v>
      </c>
      <c r="D97" s="125"/>
      <c r="E97" s="158">
        <f>[1]PRAC.CENNÍK!D123</f>
        <v>276.39449999999999</v>
      </c>
      <c r="F97" s="292">
        <f t="shared" si="2"/>
        <v>276.39449999999999</v>
      </c>
      <c r="G97" s="73">
        <v>1.08</v>
      </c>
    </row>
    <row r="98" spans="1:7" x14ac:dyDescent="0.3">
      <c r="A98" s="30"/>
      <c r="B98" s="40" t="s">
        <v>428</v>
      </c>
      <c r="C98" s="159" t="s">
        <v>429</v>
      </c>
      <c r="D98" s="128"/>
      <c r="E98" s="154">
        <f>[1]PRAC.CENNÍK!D124</f>
        <v>260.38049999999998</v>
      </c>
      <c r="F98" s="293">
        <f t="shared" si="2"/>
        <v>260.38049999999998</v>
      </c>
      <c r="G98" s="73">
        <v>0.91</v>
      </c>
    </row>
    <row r="99" spans="1:7" ht="15" thickBot="1" x14ac:dyDescent="0.35">
      <c r="A99" s="71"/>
      <c r="B99" s="43" t="s">
        <v>430</v>
      </c>
      <c r="C99" s="160" t="s">
        <v>431</v>
      </c>
      <c r="D99" s="130"/>
      <c r="E99" s="155">
        <f>[1]PRAC.CENNÍK!D125</f>
        <v>274.55</v>
      </c>
      <c r="F99" s="294">
        <f t="shared" si="2"/>
        <v>274.55</v>
      </c>
      <c r="G99" s="120">
        <v>0.74</v>
      </c>
    </row>
    <row r="100" spans="1:7" x14ac:dyDescent="0.3">
      <c r="A100" s="51"/>
      <c r="B100" s="52" t="s">
        <v>432</v>
      </c>
      <c r="C100" s="151"/>
      <c r="D100" s="143"/>
      <c r="E100" s="276" t="s">
        <v>12</v>
      </c>
      <c r="F100" s="277" t="s">
        <v>13</v>
      </c>
      <c r="G100" s="668" t="s">
        <v>14</v>
      </c>
    </row>
    <row r="101" spans="1:7" ht="15" thickBot="1" x14ac:dyDescent="0.35">
      <c r="A101" s="30"/>
      <c r="B101" s="91" t="s">
        <v>433</v>
      </c>
      <c r="C101" s="161"/>
      <c r="D101" s="162" t="s">
        <v>258</v>
      </c>
      <c r="E101" s="281" t="s">
        <v>16</v>
      </c>
      <c r="F101" s="282" t="s">
        <v>16</v>
      </c>
      <c r="G101" s="672"/>
    </row>
    <row r="102" spans="1:7" x14ac:dyDescent="0.3">
      <c r="A102" s="51"/>
      <c r="B102" s="94" t="s">
        <v>434</v>
      </c>
      <c r="C102" s="163" t="s">
        <v>435</v>
      </c>
      <c r="D102" s="164" t="s">
        <v>436</v>
      </c>
      <c r="E102" s="165">
        <v>19.5</v>
      </c>
      <c r="F102" s="297">
        <f t="shared" si="2"/>
        <v>19.5</v>
      </c>
      <c r="G102" s="73">
        <v>0.38</v>
      </c>
    </row>
    <row r="103" spans="1:7" x14ac:dyDescent="0.3">
      <c r="A103" s="30"/>
      <c r="B103" s="40" t="s">
        <v>437</v>
      </c>
      <c r="C103" s="137" t="s">
        <v>438</v>
      </c>
      <c r="D103" s="133" t="s">
        <v>439</v>
      </c>
      <c r="E103" s="45">
        <v>25</v>
      </c>
      <c r="F103" s="280">
        <f t="shared" si="2"/>
        <v>25</v>
      </c>
      <c r="G103" s="73">
        <v>0.38</v>
      </c>
    </row>
    <row r="104" spans="1:7" x14ac:dyDescent="0.3">
      <c r="A104" s="30"/>
      <c r="B104" s="40" t="s">
        <v>440</v>
      </c>
      <c r="C104" s="137" t="s">
        <v>441</v>
      </c>
      <c r="D104" s="133" t="s">
        <v>442</v>
      </c>
      <c r="E104" s="45">
        <v>27.8</v>
      </c>
      <c r="F104" s="280">
        <f t="shared" si="2"/>
        <v>27.8</v>
      </c>
      <c r="G104" s="73">
        <v>0.38</v>
      </c>
    </row>
    <row r="105" spans="1:7" x14ac:dyDescent="0.3">
      <c r="A105" s="30"/>
      <c r="B105" s="40" t="s">
        <v>443</v>
      </c>
      <c r="C105" s="137" t="s">
        <v>444</v>
      </c>
      <c r="D105" s="133" t="s">
        <v>445</v>
      </c>
      <c r="E105" s="45">
        <v>23</v>
      </c>
      <c r="F105" s="280">
        <f t="shared" si="2"/>
        <v>23</v>
      </c>
      <c r="G105" s="73">
        <v>0.38</v>
      </c>
    </row>
    <row r="106" spans="1:7" x14ac:dyDescent="0.3">
      <c r="A106" s="30"/>
      <c r="B106" s="40" t="s">
        <v>446</v>
      </c>
      <c r="C106" s="137" t="s">
        <v>447</v>
      </c>
      <c r="D106" s="133" t="s">
        <v>448</v>
      </c>
      <c r="E106" s="45">
        <v>26.5</v>
      </c>
      <c r="F106" s="280">
        <f t="shared" si="2"/>
        <v>26.5</v>
      </c>
      <c r="G106" s="73">
        <v>0.38</v>
      </c>
    </row>
    <row r="107" spans="1:7" x14ac:dyDescent="0.3">
      <c r="A107" s="30"/>
      <c r="B107" s="40" t="s">
        <v>449</v>
      </c>
      <c r="C107" s="137" t="s">
        <v>450</v>
      </c>
      <c r="D107" s="133" t="s">
        <v>451</v>
      </c>
      <c r="E107" s="45">
        <v>31.5</v>
      </c>
      <c r="F107" s="280">
        <f t="shared" si="2"/>
        <v>31.5</v>
      </c>
      <c r="G107" s="73">
        <v>0.38</v>
      </c>
    </row>
    <row r="108" spans="1:7" x14ac:dyDescent="0.3">
      <c r="A108" s="30"/>
      <c r="B108" s="40" t="s">
        <v>452</v>
      </c>
      <c r="C108" s="137" t="s">
        <v>453</v>
      </c>
      <c r="D108" s="133" t="s">
        <v>454</v>
      </c>
      <c r="E108" s="45">
        <v>28</v>
      </c>
      <c r="F108" s="280">
        <f t="shared" si="2"/>
        <v>28</v>
      </c>
      <c r="G108" s="73">
        <v>0.38</v>
      </c>
    </row>
    <row r="109" spans="1:7" ht="15" thickBot="1" x14ac:dyDescent="0.35">
      <c r="A109" s="71"/>
      <c r="B109" s="43" t="s">
        <v>455</v>
      </c>
      <c r="C109" s="166" t="s">
        <v>456</v>
      </c>
      <c r="D109" s="167" t="s">
        <v>457</v>
      </c>
      <c r="E109" s="75">
        <v>28</v>
      </c>
      <c r="F109" s="298">
        <f t="shared" si="2"/>
        <v>28</v>
      </c>
      <c r="G109" s="120">
        <v>0.38</v>
      </c>
    </row>
    <row r="110" spans="1:7" x14ac:dyDescent="0.3">
      <c r="A110" s="51"/>
      <c r="B110" s="52" t="s">
        <v>432</v>
      </c>
      <c r="C110" s="53"/>
      <c r="D110" s="54"/>
      <c r="E110" s="276" t="s">
        <v>12</v>
      </c>
      <c r="F110" s="277" t="s">
        <v>13</v>
      </c>
      <c r="G110" s="668" t="s">
        <v>14</v>
      </c>
    </row>
    <row r="111" spans="1:7" ht="15" thickBot="1" x14ac:dyDescent="0.35">
      <c r="A111" s="30"/>
      <c r="B111" s="56" t="s">
        <v>458</v>
      </c>
      <c r="C111" s="57" t="s">
        <v>276</v>
      </c>
      <c r="D111" s="58"/>
      <c r="E111" s="281" t="s">
        <v>16</v>
      </c>
      <c r="F111" s="282" t="s">
        <v>16</v>
      </c>
      <c r="G111" s="669"/>
    </row>
    <row r="112" spans="1:7" x14ac:dyDescent="0.3">
      <c r="A112" s="30"/>
      <c r="B112" s="36" t="s">
        <v>459</v>
      </c>
      <c r="C112" s="168" t="s">
        <v>460</v>
      </c>
      <c r="D112" s="132" t="s">
        <v>461</v>
      </c>
      <c r="E112" s="45">
        <v>50</v>
      </c>
      <c r="F112" s="280">
        <f t="shared" ref="F112:F165" si="3">E112*($F$13-1)*-1</f>
        <v>50</v>
      </c>
      <c r="G112" s="73">
        <v>0.38</v>
      </c>
    </row>
    <row r="113" spans="1:7" x14ac:dyDescent="0.3">
      <c r="A113" s="30"/>
      <c r="B113" s="40" t="s">
        <v>462</v>
      </c>
      <c r="C113" s="137" t="s">
        <v>463</v>
      </c>
      <c r="D113" s="133" t="s">
        <v>464</v>
      </c>
      <c r="E113" s="45">
        <v>55</v>
      </c>
      <c r="F113" s="280">
        <f t="shared" si="3"/>
        <v>55</v>
      </c>
      <c r="G113" s="73">
        <v>0.38</v>
      </c>
    </row>
    <row r="114" spans="1:7" x14ac:dyDescent="0.3">
      <c r="A114" s="30"/>
      <c r="B114" s="40" t="s">
        <v>465</v>
      </c>
      <c r="C114" s="137" t="s">
        <v>466</v>
      </c>
      <c r="D114" s="133" t="s">
        <v>467</v>
      </c>
      <c r="E114" s="45">
        <v>56</v>
      </c>
      <c r="F114" s="280">
        <f t="shared" si="3"/>
        <v>56</v>
      </c>
      <c r="G114" s="73">
        <v>0.38</v>
      </c>
    </row>
    <row r="115" spans="1:7" x14ac:dyDescent="0.3">
      <c r="A115" s="30"/>
      <c r="B115" s="40" t="s">
        <v>468</v>
      </c>
      <c r="C115" s="137" t="s">
        <v>469</v>
      </c>
      <c r="D115" s="133" t="s">
        <v>470</v>
      </c>
      <c r="E115" s="45">
        <v>56</v>
      </c>
      <c r="F115" s="280">
        <f t="shared" si="3"/>
        <v>56</v>
      </c>
      <c r="G115" s="73">
        <v>0.38</v>
      </c>
    </row>
    <row r="116" spans="1:7" x14ac:dyDescent="0.3">
      <c r="A116" s="30"/>
      <c r="B116" s="40" t="s">
        <v>471</v>
      </c>
      <c r="C116" s="137" t="s">
        <v>472</v>
      </c>
      <c r="D116" s="133" t="s">
        <v>473</v>
      </c>
      <c r="E116" s="45">
        <v>62</v>
      </c>
      <c r="F116" s="280">
        <f t="shared" si="3"/>
        <v>62</v>
      </c>
      <c r="G116" s="73">
        <v>0.38</v>
      </c>
    </row>
    <row r="117" spans="1:7" x14ac:dyDescent="0.3">
      <c r="A117" s="30"/>
      <c r="B117" s="40" t="s">
        <v>474</v>
      </c>
      <c r="C117" s="137" t="s">
        <v>475</v>
      </c>
      <c r="D117" s="133" t="s">
        <v>476</v>
      </c>
      <c r="E117" s="45">
        <v>65</v>
      </c>
      <c r="F117" s="280">
        <f t="shared" si="3"/>
        <v>65</v>
      </c>
      <c r="G117" s="73">
        <v>0.38</v>
      </c>
    </row>
    <row r="118" spans="1:7" x14ac:dyDescent="0.3">
      <c r="A118" s="30"/>
      <c r="B118" s="40" t="s">
        <v>477</v>
      </c>
      <c r="C118" s="137" t="s">
        <v>478</v>
      </c>
      <c r="D118" s="133" t="s">
        <v>479</v>
      </c>
      <c r="E118" s="45">
        <v>74</v>
      </c>
      <c r="F118" s="280">
        <f t="shared" si="3"/>
        <v>74</v>
      </c>
      <c r="G118" s="73">
        <v>0.38</v>
      </c>
    </row>
    <row r="119" spans="1:7" ht="15" thickBot="1" x14ac:dyDescent="0.35">
      <c r="A119" s="71"/>
      <c r="B119" s="42" t="s">
        <v>480</v>
      </c>
      <c r="C119" s="139" t="s">
        <v>481</v>
      </c>
      <c r="D119" s="135" t="s">
        <v>482</v>
      </c>
      <c r="E119" s="75">
        <v>74</v>
      </c>
      <c r="F119" s="298">
        <f t="shared" si="3"/>
        <v>74</v>
      </c>
      <c r="G119" s="120">
        <v>0.38</v>
      </c>
    </row>
    <row r="120" spans="1:7" x14ac:dyDescent="0.3">
      <c r="A120" s="51"/>
      <c r="B120" s="52" t="s">
        <v>432</v>
      </c>
      <c r="C120" s="53"/>
      <c r="D120" s="54"/>
      <c r="E120" s="276" t="s">
        <v>12</v>
      </c>
      <c r="F120" s="277" t="s">
        <v>13</v>
      </c>
      <c r="G120" s="668" t="s">
        <v>14</v>
      </c>
    </row>
    <row r="121" spans="1:7" ht="15" thickBot="1" x14ac:dyDescent="0.35">
      <c r="A121" s="30"/>
      <c r="B121" s="56" t="s">
        <v>483</v>
      </c>
      <c r="C121" s="57" t="s">
        <v>290</v>
      </c>
      <c r="D121" s="58"/>
      <c r="E121" s="281" t="s">
        <v>16</v>
      </c>
      <c r="F121" s="282" t="s">
        <v>16</v>
      </c>
      <c r="G121" s="669"/>
    </row>
    <row r="122" spans="1:7" x14ac:dyDescent="0.3">
      <c r="A122" s="30"/>
      <c r="B122" s="36" t="s">
        <v>484</v>
      </c>
      <c r="C122" s="168" t="s">
        <v>485</v>
      </c>
      <c r="D122" s="132" t="s">
        <v>486</v>
      </c>
      <c r="E122" s="45">
        <v>54</v>
      </c>
      <c r="F122" s="280">
        <f t="shared" si="3"/>
        <v>54</v>
      </c>
      <c r="G122" s="73">
        <v>0.38</v>
      </c>
    </row>
    <row r="123" spans="1:7" x14ac:dyDescent="0.3">
      <c r="A123" s="30"/>
      <c r="B123" s="40" t="s">
        <v>487</v>
      </c>
      <c r="C123" s="137" t="s">
        <v>488</v>
      </c>
      <c r="D123" s="133" t="s">
        <v>489</v>
      </c>
      <c r="E123" s="45">
        <v>59</v>
      </c>
      <c r="F123" s="280">
        <f t="shared" si="3"/>
        <v>59</v>
      </c>
      <c r="G123" s="73">
        <v>0.38</v>
      </c>
    </row>
    <row r="124" spans="1:7" x14ac:dyDescent="0.3">
      <c r="A124" s="30"/>
      <c r="B124" s="40" t="s">
        <v>490</v>
      </c>
      <c r="C124" s="137" t="s">
        <v>491</v>
      </c>
      <c r="D124" s="133" t="s">
        <v>492</v>
      </c>
      <c r="E124" s="45">
        <v>62</v>
      </c>
      <c r="F124" s="280">
        <f t="shared" si="3"/>
        <v>62</v>
      </c>
      <c r="G124" s="73">
        <v>0.38</v>
      </c>
    </row>
    <row r="125" spans="1:7" x14ac:dyDescent="0.3">
      <c r="A125" s="30"/>
      <c r="B125" s="40" t="s">
        <v>493</v>
      </c>
      <c r="C125" s="137" t="s">
        <v>494</v>
      </c>
      <c r="D125" s="133" t="s">
        <v>495</v>
      </c>
      <c r="E125" s="45">
        <v>59</v>
      </c>
      <c r="F125" s="280">
        <f t="shared" si="3"/>
        <v>59</v>
      </c>
      <c r="G125" s="73">
        <v>0.38</v>
      </c>
    </row>
    <row r="126" spans="1:7" x14ac:dyDescent="0.3">
      <c r="A126" s="30"/>
      <c r="B126" s="40" t="s">
        <v>496</v>
      </c>
      <c r="C126" s="137" t="s">
        <v>497</v>
      </c>
      <c r="D126" s="133" t="s">
        <v>498</v>
      </c>
      <c r="E126" s="45">
        <v>67</v>
      </c>
      <c r="F126" s="280">
        <f t="shared" si="3"/>
        <v>67</v>
      </c>
      <c r="G126" s="73">
        <v>0.38</v>
      </c>
    </row>
    <row r="127" spans="1:7" x14ac:dyDescent="0.3">
      <c r="A127" s="30"/>
      <c r="B127" s="40" t="s">
        <v>499</v>
      </c>
      <c r="C127" s="137" t="s">
        <v>500</v>
      </c>
      <c r="D127" s="133" t="s">
        <v>501</v>
      </c>
      <c r="E127" s="45">
        <v>70</v>
      </c>
      <c r="F127" s="280">
        <f t="shared" si="3"/>
        <v>70</v>
      </c>
      <c r="G127" s="73">
        <v>0.38</v>
      </c>
    </row>
    <row r="128" spans="1:7" x14ac:dyDescent="0.3">
      <c r="A128" s="30"/>
      <c r="B128" s="40" t="s">
        <v>502</v>
      </c>
      <c r="C128" s="137" t="s">
        <v>503</v>
      </c>
      <c r="D128" s="133" t="s">
        <v>504</v>
      </c>
      <c r="E128" s="45">
        <v>78</v>
      </c>
      <c r="F128" s="280">
        <f t="shared" si="3"/>
        <v>78</v>
      </c>
      <c r="G128" s="73">
        <v>0.38</v>
      </c>
    </row>
    <row r="129" spans="1:7" ht="15" thickBot="1" x14ac:dyDescent="0.35">
      <c r="A129" s="71"/>
      <c r="B129" s="42" t="s">
        <v>505</v>
      </c>
      <c r="C129" s="139" t="s">
        <v>506</v>
      </c>
      <c r="D129" s="135" t="s">
        <v>507</v>
      </c>
      <c r="E129" s="75">
        <v>78</v>
      </c>
      <c r="F129" s="298">
        <f t="shared" si="3"/>
        <v>78</v>
      </c>
      <c r="G129" s="120">
        <v>0.38</v>
      </c>
    </row>
    <row r="130" spans="1:7" x14ac:dyDescent="0.3">
      <c r="A130" s="85"/>
      <c r="B130" s="169" t="s">
        <v>508</v>
      </c>
      <c r="C130" s="53"/>
      <c r="D130" s="54"/>
      <c r="E130" s="276" t="s">
        <v>12</v>
      </c>
      <c r="F130" s="277" t="s">
        <v>13</v>
      </c>
      <c r="G130" s="668" t="s">
        <v>14</v>
      </c>
    </row>
    <row r="131" spans="1:7" ht="15" thickBot="1" x14ac:dyDescent="0.35">
      <c r="A131" s="88"/>
      <c r="B131" s="170" t="s">
        <v>509</v>
      </c>
      <c r="C131" s="57" t="s">
        <v>510</v>
      </c>
      <c r="D131" s="58"/>
      <c r="E131" s="278" t="s">
        <v>16</v>
      </c>
      <c r="F131" s="279" t="s">
        <v>16</v>
      </c>
      <c r="G131" s="669"/>
    </row>
    <row r="132" spans="1:7" x14ac:dyDescent="0.3">
      <c r="A132" s="88"/>
      <c r="B132" s="171" t="s">
        <v>511</v>
      </c>
      <c r="C132" s="137" t="s">
        <v>512</v>
      </c>
      <c r="D132" s="172"/>
      <c r="E132" s="45">
        <v>28.5</v>
      </c>
      <c r="F132" s="280">
        <f t="shared" ref="F132:F138" si="4">E132*($F$13-1)*-1</f>
        <v>28.5</v>
      </c>
      <c r="G132" s="173">
        <v>0.38</v>
      </c>
    </row>
    <row r="133" spans="1:7" x14ac:dyDescent="0.3">
      <c r="A133" s="88"/>
      <c r="B133" s="171" t="s">
        <v>513</v>
      </c>
      <c r="C133" s="137" t="s">
        <v>514</v>
      </c>
      <c r="D133" s="133" t="s">
        <v>515</v>
      </c>
      <c r="E133" s="45">
        <v>30</v>
      </c>
      <c r="F133" s="280">
        <f t="shared" si="4"/>
        <v>30</v>
      </c>
      <c r="G133" s="73">
        <v>0.38</v>
      </c>
    </row>
    <row r="134" spans="1:7" x14ac:dyDescent="0.3">
      <c r="A134" s="88"/>
      <c r="B134" s="171" t="s">
        <v>516</v>
      </c>
      <c r="C134" s="137" t="s">
        <v>517</v>
      </c>
      <c r="D134" s="133" t="s">
        <v>518</v>
      </c>
      <c r="E134" s="45">
        <v>30</v>
      </c>
      <c r="F134" s="280">
        <f t="shared" si="4"/>
        <v>30</v>
      </c>
      <c r="G134" s="73">
        <v>0.38</v>
      </c>
    </row>
    <row r="135" spans="1:7" x14ac:dyDescent="0.3">
      <c r="A135" s="88"/>
      <c r="B135" s="171" t="s">
        <v>519</v>
      </c>
      <c r="C135" s="137" t="s">
        <v>520</v>
      </c>
      <c r="D135" s="133"/>
      <c r="E135" s="45">
        <v>33.799999999999997</v>
      </c>
      <c r="F135" s="280">
        <f t="shared" si="4"/>
        <v>33.799999999999997</v>
      </c>
      <c r="G135" s="73">
        <v>0.38</v>
      </c>
    </row>
    <row r="136" spans="1:7" x14ac:dyDescent="0.3">
      <c r="A136" s="88"/>
      <c r="B136" s="171" t="s">
        <v>521</v>
      </c>
      <c r="C136" s="137" t="s">
        <v>522</v>
      </c>
      <c r="D136" s="133" t="s">
        <v>523</v>
      </c>
      <c r="E136" s="45">
        <v>36</v>
      </c>
      <c r="F136" s="280">
        <f t="shared" si="4"/>
        <v>36</v>
      </c>
      <c r="G136" s="73">
        <v>0.38</v>
      </c>
    </row>
    <row r="137" spans="1:7" x14ac:dyDescent="0.3">
      <c r="A137" s="88"/>
      <c r="B137" s="171" t="s">
        <v>524</v>
      </c>
      <c r="C137" s="137" t="s">
        <v>525</v>
      </c>
      <c r="D137" s="133"/>
      <c r="E137" s="45">
        <v>33.799999999999997</v>
      </c>
      <c r="F137" s="280">
        <f t="shared" si="4"/>
        <v>33.799999999999997</v>
      </c>
      <c r="G137" s="73">
        <v>0.38</v>
      </c>
    </row>
    <row r="138" spans="1:7" x14ac:dyDescent="0.3">
      <c r="A138" s="88"/>
      <c r="B138" s="171" t="s">
        <v>526</v>
      </c>
      <c r="C138" s="137" t="s">
        <v>527</v>
      </c>
      <c r="D138" s="133" t="s">
        <v>528</v>
      </c>
      <c r="E138" s="45">
        <v>36</v>
      </c>
      <c r="F138" s="280">
        <f t="shared" si="4"/>
        <v>36</v>
      </c>
      <c r="G138" s="73">
        <v>0.38</v>
      </c>
    </row>
    <row r="139" spans="1:7" x14ac:dyDescent="0.3">
      <c r="A139" s="88"/>
      <c r="B139" s="171" t="s">
        <v>529</v>
      </c>
      <c r="C139" s="137" t="s">
        <v>530</v>
      </c>
      <c r="D139" s="133" t="s">
        <v>531</v>
      </c>
      <c r="E139" s="174">
        <v>49</v>
      </c>
      <c r="F139" s="293">
        <f>E139*($F$13-1)*-1</f>
        <v>49</v>
      </c>
      <c r="G139" s="73">
        <v>0.38</v>
      </c>
    </row>
    <row r="140" spans="1:7" x14ac:dyDescent="0.3">
      <c r="A140" s="88"/>
      <c r="B140" s="171" t="s">
        <v>532</v>
      </c>
      <c r="C140" s="137" t="s">
        <v>533</v>
      </c>
      <c r="D140" s="133" t="s">
        <v>534</v>
      </c>
      <c r="E140" s="174">
        <v>31</v>
      </c>
      <c r="F140" s="293">
        <f t="shared" si="3"/>
        <v>31</v>
      </c>
      <c r="G140" s="73">
        <v>0.38</v>
      </c>
    </row>
    <row r="141" spans="1:7" x14ac:dyDescent="0.3">
      <c r="A141" s="88"/>
      <c r="B141" s="171" t="s">
        <v>535</v>
      </c>
      <c r="C141" s="137" t="s">
        <v>536</v>
      </c>
      <c r="D141" s="133"/>
      <c r="E141" s="45">
        <v>33</v>
      </c>
      <c r="F141" s="293">
        <f t="shared" si="3"/>
        <v>33</v>
      </c>
      <c r="G141" s="73">
        <v>0.38</v>
      </c>
    </row>
    <row r="142" spans="1:7" x14ac:dyDescent="0.3">
      <c r="A142" s="88"/>
      <c r="B142" s="175" t="s">
        <v>537</v>
      </c>
      <c r="C142" s="176" t="s">
        <v>538</v>
      </c>
      <c r="D142" s="133"/>
      <c r="E142" s="45">
        <v>29</v>
      </c>
      <c r="F142" s="293">
        <f t="shared" si="3"/>
        <v>29</v>
      </c>
      <c r="G142" s="73">
        <v>0.38</v>
      </c>
    </row>
    <row r="143" spans="1:7" x14ac:dyDescent="0.3">
      <c r="A143" s="88"/>
      <c r="B143" s="175" t="s">
        <v>539</v>
      </c>
      <c r="C143" s="176" t="s">
        <v>540</v>
      </c>
      <c r="D143" s="133"/>
      <c r="E143" s="45">
        <v>29</v>
      </c>
      <c r="F143" s="293">
        <f t="shared" si="3"/>
        <v>29</v>
      </c>
      <c r="G143" s="73">
        <v>0.38</v>
      </c>
    </row>
    <row r="144" spans="1:7" x14ac:dyDescent="0.3">
      <c r="A144" s="88"/>
      <c r="B144" s="175" t="s">
        <v>541</v>
      </c>
      <c r="C144" s="176" t="s">
        <v>542</v>
      </c>
      <c r="D144" s="133"/>
      <c r="E144" s="45">
        <v>35</v>
      </c>
      <c r="F144" s="293">
        <f t="shared" si="3"/>
        <v>35</v>
      </c>
      <c r="G144" s="73">
        <v>0.38</v>
      </c>
    </row>
    <row r="145" spans="1:7" x14ac:dyDescent="0.3">
      <c r="A145" s="88"/>
      <c r="B145" s="175" t="s">
        <v>543</v>
      </c>
      <c r="C145" s="176" t="s">
        <v>544</v>
      </c>
      <c r="D145" s="133"/>
      <c r="E145" s="45">
        <v>35</v>
      </c>
      <c r="F145" s="293">
        <f t="shared" si="3"/>
        <v>35</v>
      </c>
      <c r="G145" s="73">
        <v>0.38</v>
      </c>
    </row>
    <row r="146" spans="1:7" x14ac:dyDescent="0.3">
      <c r="A146" s="88"/>
      <c r="B146" s="175" t="s">
        <v>545</v>
      </c>
      <c r="C146" s="176" t="s">
        <v>546</v>
      </c>
      <c r="D146" s="133"/>
      <c r="E146" s="45">
        <v>31</v>
      </c>
      <c r="F146" s="293">
        <f t="shared" si="3"/>
        <v>31</v>
      </c>
      <c r="G146" s="73">
        <v>0.38</v>
      </c>
    </row>
    <row r="147" spans="1:7" x14ac:dyDescent="0.3">
      <c r="A147" s="88"/>
      <c r="B147" s="175" t="s">
        <v>547</v>
      </c>
      <c r="C147" s="176" t="s">
        <v>548</v>
      </c>
      <c r="D147" s="133"/>
      <c r="E147" s="45">
        <v>33</v>
      </c>
      <c r="F147" s="293">
        <f t="shared" si="3"/>
        <v>33</v>
      </c>
      <c r="G147" s="73">
        <v>0.38</v>
      </c>
    </row>
    <row r="148" spans="1:7" x14ac:dyDescent="0.3">
      <c r="A148" s="88"/>
      <c r="B148" s="175" t="s">
        <v>549</v>
      </c>
      <c r="C148" s="176" t="s">
        <v>550</v>
      </c>
      <c r="D148" s="133"/>
      <c r="E148" s="45">
        <v>31</v>
      </c>
      <c r="F148" s="293">
        <f t="shared" si="3"/>
        <v>31</v>
      </c>
      <c r="G148" s="73">
        <v>0.38</v>
      </c>
    </row>
    <row r="149" spans="1:7" x14ac:dyDescent="0.3">
      <c r="A149" s="88"/>
      <c r="B149" s="175" t="s">
        <v>551</v>
      </c>
      <c r="C149" s="176" t="s">
        <v>552</v>
      </c>
      <c r="D149" s="133"/>
      <c r="E149" s="45">
        <v>33</v>
      </c>
      <c r="F149" s="293">
        <f t="shared" si="3"/>
        <v>33</v>
      </c>
      <c r="G149" s="73">
        <v>0.38</v>
      </c>
    </row>
    <row r="150" spans="1:7" x14ac:dyDescent="0.3">
      <c r="A150" s="88"/>
      <c r="B150" s="175" t="s">
        <v>553</v>
      </c>
      <c r="C150" s="176" t="s">
        <v>554</v>
      </c>
      <c r="D150" s="133"/>
      <c r="E150" s="45">
        <v>39</v>
      </c>
      <c r="F150" s="293">
        <f t="shared" si="3"/>
        <v>39</v>
      </c>
      <c r="G150" s="73">
        <v>0.38</v>
      </c>
    </row>
    <row r="151" spans="1:7" x14ac:dyDescent="0.3">
      <c r="A151" s="88"/>
      <c r="B151" s="175" t="s">
        <v>555</v>
      </c>
      <c r="C151" s="176" t="s">
        <v>556</v>
      </c>
      <c r="D151" s="133"/>
      <c r="E151" s="45">
        <v>39</v>
      </c>
      <c r="F151" s="293">
        <f t="shared" si="3"/>
        <v>39</v>
      </c>
      <c r="G151" s="73">
        <v>0.38</v>
      </c>
    </row>
    <row r="152" spans="1:7" x14ac:dyDescent="0.3">
      <c r="A152" s="88"/>
      <c r="B152" s="175" t="s">
        <v>557</v>
      </c>
      <c r="C152" s="176" t="s">
        <v>558</v>
      </c>
      <c r="D152" s="133"/>
      <c r="E152" s="45">
        <v>45</v>
      </c>
      <c r="F152" s="293">
        <f t="shared" si="3"/>
        <v>45</v>
      </c>
      <c r="G152" s="73">
        <v>0.38</v>
      </c>
    </row>
    <row r="153" spans="1:7" x14ac:dyDescent="0.3">
      <c r="A153" s="88"/>
      <c r="B153" s="175" t="s">
        <v>559</v>
      </c>
      <c r="C153" s="176" t="s">
        <v>560</v>
      </c>
      <c r="D153" s="133"/>
      <c r="E153" s="45">
        <v>45</v>
      </c>
      <c r="F153" s="293">
        <f t="shared" si="3"/>
        <v>45</v>
      </c>
      <c r="G153" s="73">
        <v>0.38</v>
      </c>
    </row>
    <row r="154" spans="1:7" x14ac:dyDescent="0.3">
      <c r="A154" s="88"/>
      <c r="B154" s="175" t="s">
        <v>561</v>
      </c>
      <c r="C154" s="176" t="s">
        <v>562</v>
      </c>
      <c r="D154" s="133"/>
      <c r="E154" s="45">
        <v>41</v>
      </c>
      <c r="F154" s="293">
        <f t="shared" si="3"/>
        <v>41</v>
      </c>
      <c r="G154" s="73">
        <v>0.38</v>
      </c>
    </row>
    <row r="155" spans="1:7" ht="15" thickBot="1" x14ac:dyDescent="0.35">
      <c r="A155" s="74"/>
      <c r="B155" s="177" t="s">
        <v>563</v>
      </c>
      <c r="C155" s="178" t="s">
        <v>564</v>
      </c>
      <c r="D155" s="179"/>
      <c r="E155" s="75">
        <v>43</v>
      </c>
      <c r="F155" s="294">
        <f t="shared" si="3"/>
        <v>43</v>
      </c>
      <c r="G155" s="120">
        <v>0.38</v>
      </c>
    </row>
    <row r="156" spans="1:7" x14ac:dyDescent="0.3">
      <c r="A156" s="30"/>
      <c r="B156" s="52" t="s">
        <v>508</v>
      </c>
      <c r="C156" s="53"/>
      <c r="D156" s="54"/>
      <c r="E156" s="276" t="s">
        <v>12</v>
      </c>
      <c r="F156" s="277" t="s">
        <v>13</v>
      </c>
      <c r="G156" s="670" t="s">
        <v>14</v>
      </c>
    </row>
    <row r="157" spans="1:7" ht="15" thickBot="1" x14ac:dyDescent="0.35">
      <c r="A157" s="30"/>
      <c r="B157" s="56" t="s">
        <v>565</v>
      </c>
      <c r="C157" s="57" t="s">
        <v>276</v>
      </c>
      <c r="D157" s="58"/>
      <c r="E157" s="281" t="s">
        <v>16</v>
      </c>
      <c r="F157" s="282" t="s">
        <v>16</v>
      </c>
      <c r="G157" s="671"/>
    </row>
    <row r="158" spans="1:7" x14ac:dyDescent="0.3">
      <c r="A158" s="30"/>
      <c r="B158" s="36" t="s">
        <v>566</v>
      </c>
      <c r="C158" s="168" t="s">
        <v>567</v>
      </c>
      <c r="D158" s="132" t="s">
        <v>568</v>
      </c>
      <c r="E158" s="45">
        <v>63</v>
      </c>
      <c r="F158" s="293">
        <f t="shared" si="3"/>
        <v>63</v>
      </c>
      <c r="G158" s="73">
        <v>0.38</v>
      </c>
    </row>
    <row r="159" spans="1:7" x14ac:dyDescent="0.3">
      <c r="A159" s="30"/>
      <c r="B159" s="40" t="s">
        <v>569</v>
      </c>
      <c r="C159" s="137" t="s">
        <v>570</v>
      </c>
      <c r="D159" s="133" t="s">
        <v>571</v>
      </c>
      <c r="E159" s="45">
        <v>63</v>
      </c>
      <c r="F159" s="293">
        <f t="shared" si="3"/>
        <v>63</v>
      </c>
      <c r="G159" s="73">
        <v>0.38</v>
      </c>
    </row>
    <row r="160" spans="1:7" ht="15" thickBot="1" x14ac:dyDescent="0.35">
      <c r="A160" s="30"/>
      <c r="B160" s="43" t="s">
        <v>572</v>
      </c>
      <c r="C160" s="166" t="s">
        <v>573</v>
      </c>
      <c r="D160" s="167" t="s">
        <v>574</v>
      </c>
      <c r="E160" s="75">
        <v>74</v>
      </c>
      <c r="F160" s="294">
        <f t="shared" si="3"/>
        <v>74</v>
      </c>
      <c r="G160" s="120">
        <v>0.38</v>
      </c>
    </row>
    <row r="161" spans="1:7" x14ac:dyDescent="0.3">
      <c r="A161" s="51"/>
      <c r="B161" s="52" t="s">
        <v>508</v>
      </c>
      <c r="C161" s="53"/>
      <c r="D161" s="54"/>
      <c r="E161" s="276" t="s">
        <v>12</v>
      </c>
      <c r="F161" s="277" t="s">
        <v>13</v>
      </c>
      <c r="G161" s="670" t="s">
        <v>14</v>
      </c>
    </row>
    <row r="162" spans="1:7" ht="15" thickBot="1" x14ac:dyDescent="0.35">
      <c r="A162" s="30"/>
      <c r="B162" s="56" t="s">
        <v>575</v>
      </c>
      <c r="C162" s="57" t="s">
        <v>290</v>
      </c>
      <c r="D162" s="58"/>
      <c r="E162" s="281" t="s">
        <v>16</v>
      </c>
      <c r="F162" s="282" t="s">
        <v>16</v>
      </c>
      <c r="G162" s="671"/>
    </row>
    <row r="163" spans="1:7" x14ac:dyDescent="0.3">
      <c r="A163" s="30"/>
      <c r="B163" s="36" t="s">
        <v>576</v>
      </c>
      <c r="C163" s="168" t="s">
        <v>577</v>
      </c>
      <c r="D163" s="132" t="s">
        <v>578</v>
      </c>
      <c r="E163" s="45">
        <v>65</v>
      </c>
      <c r="F163" s="293">
        <f t="shared" si="3"/>
        <v>65</v>
      </c>
      <c r="G163" s="73">
        <v>0.38</v>
      </c>
    </row>
    <row r="164" spans="1:7" x14ac:dyDescent="0.3">
      <c r="A164" s="30"/>
      <c r="B164" s="40" t="s">
        <v>579</v>
      </c>
      <c r="C164" s="137" t="s">
        <v>580</v>
      </c>
      <c r="D164" s="133" t="s">
        <v>581</v>
      </c>
      <c r="E164" s="45">
        <v>65</v>
      </c>
      <c r="F164" s="293">
        <f t="shared" si="3"/>
        <v>65</v>
      </c>
      <c r="G164" s="73">
        <v>0.38</v>
      </c>
    </row>
    <row r="165" spans="1:7" ht="15" thickBot="1" x14ac:dyDescent="0.35">
      <c r="A165" s="71"/>
      <c r="B165" s="42" t="s">
        <v>582</v>
      </c>
      <c r="C165" s="139" t="s">
        <v>583</v>
      </c>
      <c r="D165" s="135" t="s">
        <v>584</v>
      </c>
      <c r="E165" s="75">
        <v>75</v>
      </c>
      <c r="F165" s="294">
        <f t="shared" si="3"/>
        <v>75</v>
      </c>
      <c r="G165" s="120">
        <v>0.38</v>
      </c>
    </row>
    <row r="166" spans="1:7" x14ac:dyDescent="0.3">
      <c r="A166" s="51" t="s">
        <v>10</v>
      </c>
      <c r="B166" s="52" t="s">
        <v>373</v>
      </c>
      <c r="C166" s="53"/>
      <c r="D166" s="143"/>
      <c r="E166" s="276" t="s">
        <v>12</v>
      </c>
      <c r="F166" s="277" t="s">
        <v>13</v>
      </c>
      <c r="G166" s="668" t="s">
        <v>14</v>
      </c>
    </row>
    <row r="167" spans="1:7" ht="15" thickBot="1" x14ac:dyDescent="0.35">
      <c r="A167" s="30"/>
      <c r="B167" s="56" t="s">
        <v>585</v>
      </c>
      <c r="C167" s="57" t="s">
        <v>375</v>
      </c>
      <c r="D167" s="144"/>
      <c r="E167" s="278" t="s">
        <v>16</v>
      </c>
      <c r="F167" s="279" t="s">
        <v>16</v>
      </c>
      <c r="G167" s="669"/>
    </row>
    <row r="168" spans="1:7" x14ac:dyDescent="0.3">
      <c r="A168" s="70" t="s">
        <v>376</v>
      </c>
      <c r="B168" s="180" t="s">
        <v>377</v>
      </c>
      <c r="C168" s="146" t="s">
        <v>378</v>
      </c>
      <c r="D168" s="132"/>
      <c r="E168" s="147">
        <v>44</v>
      </c>
      <c r="F168" s="296">
        <f t="shared" ref="F168:F169" si="5">E168*($F$13-1)*-1</f>
        <v>44</v>
      </c>
      <c r="G168" s="73">
        <v>0.38</v>
      </c>
    </row>
    <row r="169" spans="1:7" ht="15" thickBot="1" x14ac:dyDescent="0.35">
      <c r="A169" s="70" t="s">
        <v>379</v>
      </c>
      <c r="B169" s="181" t="s">
        <v>380</v>
      </c>
      <c r="C169" s="149" t="s">
        <v>381</v>
      </c>
      <c r="D169" s="133"/>
      <c r="E169" s="150">
        <v>49</v>
      </c>
      <c r="F169" s="280">
        <f t="shared" si="5"/>
        <v>49</v>
      </c>
      <c r="G169" s="73">
        <v>0.38</v>
      </c>
    </row>
    <row r="170" spans="1:7" x14ac:dyDescent="0.3">
      <c r="A170" s="51" t="s">
        <v>10</v>
      </c>
      <c r="B170" s="52" t="s">
        <v>586</v>
      </c>
      <c r="C170" s="53"/>
      <c r="D170" s="54"/>
      <c r="E170" s="276" t="s">
        <v>12</v>
      </c>
      <c r="F170" s="277" t="s">
        <v>13</v>
      </c>
      <c r="G170" s="668" t="s">
        <v>14</v>
      </c>
    </row>
    <row r="171" spans="1:7" ht="15" thickBot="1" x14ac:dyDescent="0.35">
      <c r="A171" s="30"/>
      <c r="B171" s="56" t="s">
        <v>587</v>
      </c>
      <c r="C171" s="57" t="s">
        <v>588</v>
      </c>
      <c r="D171" s="58"/>
      <c r="E171" s="278" t="s">
        <v>16</v>
      </c>
      <c r="F171" s="279" t="s">
        <v>16</v>
      </c>
      <c r="G171" s="669"/>
    </row>
    <row r="172" spans="1:7" x14ac:dyDescent="0.3">
      <c r="A172" s="30"/>
      <c r="B172" s="182" t="s">
        <v>589</v>
      </c>
      <c r="C172" s="183" t="s">
        <v>590</v>
      </c>
      <c r="D172" s="132"/>
      <c r="E172" s="113">
        <v>54</v>
      </c>
      <c r="F172" s="296">
        <f t="shared" ref="F172:F177" si="6">E172*($F$13-1)*-1</f>
        <v>54</v>
      </c>
      <c r="G172" s="73">
        <v>0.38</v>
      </c>
    </row>
    <row r="173" spans="1:7" x14ac:dyDescent="0.3">
      <c r="A173" s="30"/>
      <c r="B173" s="148" t="s">
        <v>591</v>
      </c>
      <c r="C173" s="184" t="s">
        <v>592</v>
      </c>
      <c r="D173" s="133"/>
      <c r="E173" s="115">
        <v>65</v>
      </c>
      <c r="F173" s="296">
        <f t="shared" si="6"/>
        <v>65</v>
      </c>
      <c r="G173" s="73">
        <v>0.38</v>
      </c>
    </row>
    <row r="174" spans="1:7" x14ac:dyDescent="0.3">
      <c r="A174" s="30"/>
      <c r="B174" s="148" t="s">
        <v>593</v>
      </c>
      <c r="C174" s="184" t="s">
        <v>594</v>
      </c>
      <c r="D174" s="133"/>
      <c r="E174" s="115">
        <v>76</v>
      </c>
      <c r="F174" s="296">
        <f t="shared" si="6"/>
        <v>76</v>
      </c>
      <c r="G174" s="73">
        <v>0.38</v>
      </c>
    </row>
    <row r="175" spans="1:7" x14ac:dyDescent="0.3">
      <c r="A175" s="30"/>
      <c r="B175" s="148" t="s">
        <v>595</v>
      </c>
      <c r="C175" s="185" t="s">
        <v>596</v>
      </c>
      <c r="D175" s="133"/>
      <c r="E175" s="115">
        <v>78</v>
      </c>
      <c r="F175" s="296">
        <f t="shared" si="6"/>
        <v>78</v>
      </c>
      <c r="G175" s="73">
        <v>0.38</v>
      </c>
    </row>
    <row r="176" spans="1:7" x14ac:dyDescent="0.3">
      <c r="A176" s="30"/>
      <c r="B176" s="148" t="s">
        <v>597</v>
      </c>
      <c r="C176" s="184" t="s">
        <v>598</v>
      </c>
      <c r="D176" s="133"/>
      <c r="E176" s="115">
        <v>95</v>
      </c>
      <c r="F176" s="296">
        <f t="shared" si="6"/>
        <v>95</v>
      </c>
      <c r="G176" s="73">
        <v>0.38</v>
      </c>
    </row>
    <row r="177" spans="1:7" ht="15" thickBot="1" x14ac:dyDescent="0.35">
      <c r="A177" s="71"/>
      <c r="B177" s="186" t="s">
        <v>599</v>
      </c>
      <c r="C177" s="185" t="s">
        <v>600</v>
      </c>
      <c r="D177" s="135"/>
      <c r="E177" s="117">
        <v>88</v>
      </c>
      <c r="F177" s="296">
        <f t="shared" si="6"/>
        <v>88</v>
      </c>
      <c r="G177" s="120">
        <v>0.38</v>
      </c>
    </row>
    <row r="178" spans="1:7" x14ac:dyDescent="0.3">
      <c r="A178" s="51" t="s">
        <v>10</v>
      </c>
      <c r="B178" s="187" t="s">
        <v>586</v>
      </c>
      <c r="C178" s="188"/>
      <c r="D178" s="54"/>
      <c r="E178" s="276" t="s">
        <v>12</v>
      </c>
      <c r="F178" s="277" t="s">
        <v>13</v>
      </c>
      <c r="G178" s="668" t="s">
        <v>14</v>
      </c>
    </row>
    <row r="179" spans="1:7" ht="15" thickBot="1" x14ac:dyDescent="0.35">
      <c r="A179" s="30"/>
      <c r="B179" s="189" t="s">
        <v>587</v>
      </c>
      <c r="C179" s="190" t="s">
        <v>601</v>
      </c>
      <c r="D179" s="58"/>
      <c r="E179" s="278" t="s">
        <v>16</v>
      </c>
      <c r="F179" s="279" t="s">
        <v>16</v>
      </c>
      <c r="G179" s="669"/>
    </row>
    <row r="180" spans="1:7" x14ac:dyDescent="0.3">
      <c r="A180" s="30"/>
      <c r="B180" s="182" t="s">
        <v>602</v>
      </c>
      <c r="C180" s="183" t="s">
        <v>603</v>
      </c>
      <c r="D180" s="132"/>
      <c r="E180" s="111">
        <v>93</v>
      </c>
      <c r="F180" s="296">
        <f t="shared" ref="F180:F185" si="7">E180*($F$13-1)*-1</f>
        <v>93</v>
      </c>
      <c r="G180" s="73">
        <v>0.38</v>
      </c>
    </row>
    <row r="181" spans="1:7" x14ac:dyDescent="0.3">
      <c r="A181" s="30"/>
      <c r="B181" s="148" t="s">
        <v>604</v>
      </c>
      <c r="C181" s="184" t="s">
        <v>605</v>
      </c>
      <c r="D181" s="133"/>
      <c r="E181" s="115">
        <v>93</v>
      </c>
      <c r="F181" s="296">
        <f t="shared" si="7"/>
        <v>93</v>
      </c>
      <c r="G181" s="73">
        <v>0.38</v>
      </c>
    </row>
    <row r="182" spans="1:7" x14ac:dyDescent="0.3">
      <c r="A182" s="30"/>
      <c r="B182" s="148" t="s">
        <v>606</v>
      </c>
      <c r="C182" s="184" t="s">
        <v>607</v>
      </c>
      <c r="D182" s="133"/>
      <c r="E182" s="115">
        <v>115</v>
      </c>
      <c r="F182" s="296">
        <f t="shared" si="7"/>
        <v>115</v>
      </c>
      <c r="G182" s="73">
        <v>0.38</v>
      </c>
    </row>
    <row r="183" spans="1:7" x14ac:dyDescent="0.3">
      <c r="A183" s="30"/>
      <c r="B183" s="148" t="s">
        <v>608</v>
      </c>
      <c r="C183" s="185" t="s">
        <v>609</v>
      </c>
      <c r="D183" s="133"/>
      <c r="E183" s="115">
        <v>115</v>
      </c>
      <c r="F183" s="296">
        <f t="shared" si="7"/>
        <v>115</v>
      </c>
      <c r="G183" s="73">
        <v>0.38</v>
      </c>
    </row>
    <row r="184" spans="1:7" x14ac:dyDescent="0.3">
      <c r="A184" s="30"/>
      <c r="B184" s="148" t="s">
        <v>610</v>
      </c>
      <c r="C184" s="184" t="s">
        <v>611</v>
      </c>
      <c r="D184" s="133"/>
      <c r="E184" s="115">
        <v>124</v>
      </c>
      <c r="F184" s="296">
        <f t="shared" si="7"/>
        <v>124</v>
      </c>
      <c r="G184" s="73">
        <v>0.38</v>
      </c>
    </row>
    <row r="185" spans="1:7" ht="15" thickBot="1" x14ac:dyDescent="0.35">
      <c r="A185" s="71"/>
      <c r="B185" s="186" t="s">
        <v>612</v>
      </c>
      <c r="C185" s="185" t="s">
        <v>613</v>
      </c>
      <c r="D185" s="135"/>
      <c r="E185" s="117">
        <v>124</v>
      </c>
      <c r="F185" s="296">
        <f t="shared" si="7"/>
        <v>124</v>
      </c>
      <c r="G185" s="120">
        <v>0.38</v>
      </c>
    </row>
    <row r="186" spans="1:7" x14ac:dyDescent="0.3">
      <c r="A186" s="51" t="s">
        <v>10</v>
      </c>
      <c r="B186" s="52" t="s">
        <v>586</v>
      </c>
      <c r="C186" s="53"/>
      <c r="D186" s="54"/>
      <c r="E186" s="276" t="s">
        <v>12</v>
      </c>
      <c r="F186" s="277" t="s">
        <v>13</v>
      </c>
      <c r="G186" s="668" t="s">
        <v>14</v>
      </c>
    </row>
    <row r="187" spans="1:7" ht="15" thickBot="1" x14ac:dyDescent="0.35">
      <c r="A187" s="30"/>
      <c r="B187" s="56" t="s">
        <v>587</v>
      </c>
      <c r="C187" s="57" t="s">
        <v>614</v>
      </c>
      <c r="D187" s="58"/>
      <c r="E187" s="278" t="s">
        <v>16</v>
      </c>
      <c r="F187" s="279" t="s">
        <v>16</v>
      </c>
      <c r="G187" s="669"/>
    </row>
    <row r="188" spans="1:7" x14ac:dyDescent="0.3">
      <c r="A188" s="30"/>
      <c r="B188" s="182" t="s">
        <v>615</v>
      </c>
      <c r="C188" s="183" t="s">
        <v>616</v>
      </c>
      <c r="D188" s="132"/>
      <c r="E188" s="111">
        <v>90</v>
      </c>
      <c r="F188" s="296">
        <f t="shared" ref="F188:F193" si="8">E188*($F$13-1)*-1</f>
        <v>90</v>
      </c>
      <c r="G188" s="73">
        <v>0.38</v>
      </c>
    </row>
    <row r="189" spans="1:7" x14ac:dyDescent="0.3">
      <c r="A189" s="30"/>
      <c r="B189" s="148" t="s">
        <v>617</v>
      </c>
      <c r="C189" s="184" t="s">
        <v>618</v>
      </c>
      <c r="D189" s="133"/>
      <c r="E189" s="115">
        <v>90</v>
      </c>
      <c r="F189" s="296">
        <f t="shared" si="8"/>
        <v>90</v>
      </c>
      <c r="G189" s="73">
        <v>0.38</v>
      </c>
    </row>
    <row r="190" spans="1:7" x14ac:dyDescent="0.3">
      <c r="A190" s="30"/>
      <c r="B190" s="148" t="s">
        <v>619</v>
      </c>
      <c r="C190" s="184" t="s">
        <v>620</v>
      </c>
      <c r="D190" s="133"/>
      <c r="E190" s="115">
        <v>109</v>
      </c>
      <c r="F190" s="296">
        <f t="shared" si="8"/>
        <v>109</v>
      </c>
      <c r="G190" s="73">
        <v>0.38</v>
      </c>
    </row>
    <row r="191" spans="1:7" x14ac:dyDescent="0.3">
      <c r="A191" s="30"/>
      <c r="B191" s="148" t="s">
        <v>621</v>
      </c>
      <c r="C191" s="185" t="s">
        <v>622</v>
      </c>
      <c r="D191" s="133"/>
      <c r="E191" s="115">
        <v>109</v>
      </c>
      <c r="F191" s="296">
        <f t="shared" si="8"/>
        <v>109</v>
      </c>
      <c r="G191" s="73">
        <v>0.38</v>
      </c>
    </row>
    <row r="192" spans="1:7" x14ac:dyDescent="0.3">
      <c r="A192" s="30"/>
      <c r="B192" s="148" t="s">
        <v>623</v>
      </c>
      <c r="C192" s="184" t="s">
        <v>624</v>
      </c>
      <c r="D192" s="133"/>
      <c r="E192" s="115">
        <v>119</v>
      </c>
      <c r="F192" s="296">
        <f t="shared" si="8"/>
        <v>119</v>
      </c>
      <c r="G192" s="73">
        <v>0.38</v>
      </c>
    </row>
    <row r="193" spans="1:7" ht="15" thickBot="1" x14ac:dyDescent="0.35">
      <c r="A193" s="71"/>
      <c r="B193" s="186" t="s">
        <v>625</v>
      </c>
      <c r="C193" s="185" t="s">
        <v>626</v>
      </c>
      <c r="D193" s="135"/>
      <c r="E193" s="117">
        <v>119</v>
      </c>
      <c r="F193" s="296">
        <f t="shared" si="8"/>
        <v>119</v>
      </c>
      <c r="G193" s="120">
        <v>0.38</v>
      </c>
    </row>
    <row r="194" spans="1:7" x14ac:dyDescent="0.3">
      <c r="A194" s="51" t="s">
        <v>10</v>
      </c>
      <c r="B194" s="52" t="s">
        <v>627</v>
      </c>
      <c r="C194" s="53"/>
      <c r="D194" s="54"/>
      <c r="E194" s="276" t="s">
        <v>12</v>
      </c>
      <c r="F194" s="277" t="s">
        <v>13</v>
      </c>
      <c r="G194" s="668" t="s">
        <v>14</v>
      </c>
    </row>
    <row r="195" spans="1:7" ht="15" thickBot="1" x14ac:dyDescent="0.35">
      <c r="A195" s="30"/>
      <c r="B195" s="56" t="s">
        <v>628</v>
      </c>
      <c r="C195" s="57" t="s">
        <v>588</v>
      </c>
      <c r="D195" s="58"/>
      <c r="E195" s="278" t="s">
        <v>16</v>
      </c>
      <c r="F195" s="279" t="s">
        <v>16</v>
      </c>
      <c r="G195" s="669"/>
    </row>
    <row r="196" spans="1:7" x14ac:dyDescent="0.3">
      <c r="A196" s="30"/>
      <c r="B196" s="182" t="s">
        <v>629</v>
      </c>
      <c r="C196" s="183" t="s">
        <v>630</v>
      </c>
      <c r="D196" s="132"/>
      <c r="E196" s="113">
        <v>49</v>
      </c>
      <c r="F196" s="296">
        <f t="shared" ref="F196:F201" si="9">E196*($F$13-1)*-1</f>
        <v>49</v>
      </c>
      <c r="G196" s="73">
        <v>0.38</v>
      </c>
    </row>
    <row r="197" spans="1:7" x14ac:dyDescent="0.3">
      <c r="A197" s="30"/>
      <c r="B197" s="148" t="s">
        <v>631</v>
      </c>
      <c r="C197" s="184" t="s">
        <v>632</v>
      </c>
      <c r="D197" s="133"/>
      <c r="E197" s="115">
        <v>60</v>
      </c>
      <c r="F197" s="280">
        <f t="shared" si="9"/>
        <v>60</v>
      </c>
      <c r="G197" s="73">
        <v>0.38</v>
      </c>
    </row>
    <row r="198" spans="1:7" x14ac:dyDescent="0.3">
      <c r="A198" s="30"/>
      <c r="B198" s="148" t="s">
        <v>633</v>
      </c>
      <c r="C198" s="184" t="s">
        <v>634</v>
      </c>
      <c r="D198" s="133"/>
      <c r="E198" s="115">
        <v>73</v>
      </c>
      <c r="F198" s="280">
        <f t="shared" si="9"/>
        <v>73</v>
      </c>
      <c r="G198" s="73">
        <v>0.38</v>
      </c>
    </row>
    <row r="199" spans="1:7" x14ac:dyDescent="0.3">
      <c r="A199" s="30"/>
      <c r="B199" s="148" t="s">
        <v>635</v>
      </c>
      <c r="C199" s="185" t="s">
        <v>636</v>
      </c>
      <c r="D199" s="133"/>
      <c r="E199" s="115">
        <v>75</v>
      </c>
      <c r="F199" s="280">
        <f t="shared" si="9"/>
        <v>75</v>
      </c>
      <c r="G199" s="73">
        <v>0.38</v>
      </c>
    </row>
    <row r="200" spans="1:7" x14ac:dyDescent="0.3">
      <c r="A200" s="30"/>
      <c r="B200" s="148" t="s">
        <v>637</v>
      </c>
      <c r="C200" s="184" t="s">
        <v>638</v>
      </c>
      <c r="D200" s="133"/>
      <c r="E200" s="115">
        <v>93</v>
      </c>
      <c r="F200" s="280">
        <f t="shared" si="9"/>
        <v>93</v>
      </c>
      <c r="G200" s="73">
        <v>0.38</v>
      </c>
    </row>
    <row r="201" spans="1:7" ht="15" thickBot="1" x14ac:dyDescent="0.35">
      <c r="A201" s="71"/>
      <c r="B201" s="186" t="s">
        <v>639</v>
      </c>
      <c r="C201" s="185" t="s">
        <v>640</v>
      </c>
      <c r="D201" s="135"/>
      <c r="E201" s="117">
        <v>85</v>
      </c>
      <c r="F201" s="280">
        <f t="shared" si="9"/>
        <v>85</v>
      </c>
      <c r="G201" s="120">
        <v>0.38</v>
      </c>
    </row>
    <row r="202" spans="1:7" x14ac:dyDescent="0.3">
      <c r="A202" s="51" t="s">
        <v>10</v>
      </c>
      <c r="B202" s="52" t="s">
        <v>627</v>
      </c>
      <c r="C202" s="53"/>
      <c r="D202" s="54"/>
      <c r="E202" s="276" t="s">
        <v>12</v>
      </c>
      <c r="F202" s="277" t="s">
        <v>13</v>
      </c>
      <c r="G202" s="668" t="s">
        <v>14</v>
      </c>
    </row>
    <row r="203" spans="1:7" ht="15" thickBot="1" x14ac:dyDescent="0.35">
      <c r="A203" s="30"/>
      <c r="B203" s="56" t="s">
        <v>628</v>
      </c>
      <c r="C203" s="57" t="s">
        <v>601</v>
      </c>
      <c r="D203" s="58"/>
      <c r="E203" s="278" t="s">
        <v>16</v>
      </c>
      <c r="F203" s="279" t="s">
        <v>16</v>
      </c>
      <c r="G203" s="669"/>
    </row>
    <row r="204" spans="1:7" x14ac:dyDescent="0.3">
      <c r="A204" s="30"/>
      <c r="B204" s="182" t="s">
        <v>641</v>
      </c>
      <c r="C204" s="183" t="s">
        <v>642</v>
      </c>
      <c r="D204" s="132"/>
      <c r="E204" s="111">
        <v>89</v>
      </c>
      <c r="F204" s="296">
        <f t="shared" ref="F204:F209" si="10">E204*($F$13-1)*-1</f>
        <v>89</v>
      </c>
      <c r="G204" s="73">
        <v>0.38</v>
      </c>
    </row>
    <row r="205" spans="1:7" x14ac:dyDescent="0.3">
      <c r="A205" s="30"/>
      <c r="B205" s="148" t="s">
        <v>643</v>
      </c>
      <c r="C205" s="184" t="s">
        <v>644</v>
      </c>
      <c r="D205" s="133"/>
      <c r="E205" s="115">
        <v>89</v>
      </c>
      <c r="F205" s="280">
        <f t="shared" si="10"/>
        <v>89</v>
      </c>
      <c r="G205" s="73">
        <v>0.38</v>
      </c>
    </row>
    <row r="206" spans="1:7" x14ac:dyDescent="0.3">
      <c r="A206" s="30"/>
      <c r="B206" s="148" t="s">
        <v>645</v>
      </c>
      <c r="C206" s="184" t="s">
        <v>646</v>
      </c>
      <c r="D206" s="133"/>
      <c r="E206" s="115">
        <v>111</v>
      </c>
      <c r="F206" s="280">
        <f t="shared" si="10"/>
        <v>111</v>
      </c>
      <c r="G206" s="73">
        <v>0.38</v>
      </c>
    </row>
    <row r="207" spans="1:7" x14ac:dyDescent="0.3">
      <c r="A207" s="30"/>
      <c r="B207" s="148" t="s">
        <v>647</v>
      </c>
      <c r="C207" s="185" t="s">
        <v>648</v>
      </c>
      <c r="D207" s="133"/>
      <c r="E207" s="115">
        <v>111</v>
      </c>
      <c r="F207" s="280">
        <f t="shared" si="10"/>
        <v>111</v>
      </c>
      <c r="G207" s="73">
        <v>0.38</v>
      </c>
    </row>
    <row r="208" spans="1:7" x14ac:dyDescent="0.3">
      <c r="A208" s="30"/>
      <c r="B208" s="148" t="s">
        <v>649</v>
      </c>
      <c r="C208" s="184" t="s">
        <v>650</v>
      </c>
      <c r="D208" s="133"/>
      <c r="E208" s="115">
        <v>119</v>
      </c>
      <c r="F208" s="280">
        <f t="shared" si="10"/>
        <v>119</v>
      </c>
      <c r="G208" s="73">
        <v>0.38</v>
      </c>
    </row>
    <row r="209" spans="1:7" ht="15" thickBot="1" x14ac:dyDescent="0.35">
      <c r="A209" s="71"/>
      <c r="B209" s="191" t="s">
        <v>651</v>
      </c>
      <c r="C209" s="192" t="s">
        <v>652</v>
      </c>
      <c r="D209" s="167"/>
      <c r="E209" s="117">
        <v>119</v>
      </c>
      <c r="F209" s="280">
        <f t="shared" si="10"/>
        <v>119</v>
      </c>
      <c r="G209" s="120">
        <v>0.38</v>
      </c>
    </row>
    <row r="210" spans="1:7" x14ac:dyDescent="0.3">
      <c r="A210" s="51" t="s">
        <v>10</v>
      </c>
      <c r="B210" s="187" t="s">
        <v>627</v>
      </c>
      <c r="C210" s="188"/>
      <c r="D210" s="143"/>
      <c r="E210" s="276" t="s">
        <v>12</v>
      </c>
      <c r="F210" s="277" t="s">
        <v>13</v>
      </c>
      <c r="G210" s="668" t="s">
        <v>14</v>
      </c>
    </row>
    <row r="211" spans="1:7" ht="15" thickBot="1" x14ac:dyDescent="0.35">
      <c r="A211" s="30"/>
      <c r="B211" s="189" t="s">
        <v>628</v>
      </c>
      <c r="C211" s="190" t="s">
        <v>614</v>
      </c>
      <c r="D211" s="144"/>
      <c r="E211" s="278" t="s">
        <v>16</v>
      </c>
      <c r="F211" s="279" t="s">
        <v>16</v>
      </c>
      <c r="G211" s="669"/>
    </row>
    <row r="212" spans="1:7" x14ac:dyDescent="0.3">
      <c r="A212" s="30"/>
      <c r="B212" s="145" t="s">
        <v>653</v>
      </c>
      <c r="C212" s="193" t="s">
        <v>654</v>
      </c>
      <c r="D212" s="132"/>
      <c r="E212" s="111">
        <v>85</v>
      </c>
      <c r="F212" s="296">
        <f t="shared" ref="F212:F217" si="11">E212*($F$13-1)*-1</f>
        <v>85</v>
      </c>
      <c r="G212" s="73">
        <v>0.38</v>
      </c>
    </row>
    <row r="213" spans="1:7" x14ac:dyDescent="0.3">
      <c r="A213" s="30"/>
      <c r="B213" s="148" t="s">
        <v>655</v>
      </c>
      <c r="C213" s="184" t="s">
        <v>656</v>
      </c>
      <c r="D213" s="133"/>
      <c r="E213" s="115">
        <v>85</v>
      </c>
      <c r="F213" s="280">
        <f t="shared" si="11"/>
        <v>85</v>
      </c>
      <c r="G213" s="73">
        <v>0.38</v>
      </c>
    </row>
    <row r="214" spans="1:7" x14ac:dyDescent="0.3">
      <c r="A214" s="30"/>
      <c r="B214" s="148" t="s">
        <v>657</v>
      </c>
      <c r="C214" s="184" t="s">
        <v>658</v>
      </c>
      <c r="D214" s="133"/>
      <c r="E214" s="115">
        <v>107</v>
      </c>
      <c r="F214" s="280">
        <f t="shared" si="11"/>
        <v>107</v>
      </c>
      <c r="G214" s="73">
        <v>0.38</v>
      </c>
    </row>
    <row r="215" spans="1:7" x14ac:dyDescent="0.3">
      <c r="A215" s="30"/>
      <c r="B215" s="148" t="s">
        <v>659</v>
      </c>
      <c r="C215" s="185" t="s">
        <v>660</v>
      </c>
      <c r="D215" s="133"/>
      <c r="E215" s="115">
        <v>107</v>
      </c>
      <c r="F215" s="280">
        <f t="shared" si="11"/>
        <v>107</v>
      </c>
      <c r="G215" s="73">
        <v>0.38</v>
      </c>
    </row>
    <row r="216" spans="1:7" x14ac:dyDescent="0.3">
      <c r="A216" s="30"/>
      <c r="B216" s="148" t="s">
        <v>661</v>
      </c>
      <c r="C216" s="184" t="s">
        <v>662</v>
      </c>
      <c r="D216" s="133"/>
      <c r="E216" s="115">
        <v>116</v>
      </c>
      <c r="F216" s="280">
        <f t="shared" si="11"/>
        <v>116</v>
      </c>
      <c r="G216" s="73">
        <v>0.38</v>
      </c>
    </row>
    <row r="217" spans="1:7" ht="15" thickBot="1" x14ac:dyDescent="0.35">
      <c r="A217" s="71"/>
      <c r="B217" s="191" t="s">
        <v>663</v>
      </c>
      <c r="C217" s="192" t="s">
        <v>664</v>
      </c>
      <c r="D217" s="167"/>
      <c r="E217" s="117">
        <v>116</v>
      </c>
      <c r="F217" s="280">
        <f t="shared" si="11"/>
        <v>116</v>
      </c>
      <c r="G217" s="120">
        <v>0.38</v>
      </c>
    </row>
    <row r="218" spans="1:7" x14ac:dyDescent="0.3">
      <c r="A218" s="51" t="s">
        <v>10</v>
      </c>
      <c r="B218" s="52" t="s">
        <v>373</v>
      </c>
      <c r="C218" s="53"/>
      <c r="D218" s="143"/>
      <c r="E218" s="276" t="s">
        <v>12</v>
      </c>
      <c r="F218" s="277" t="s">
        <v>13</v>
      </c>
      <c r="G218" s="668" t="s">
        <v>14</v>
      </c>
    </row>
    <row r="219" spans="1:7" ht="15" thickBot="1" x14ac:dyDescent="0.35">
      <c r="A219" s="30"/>
      <c r="B219" s="56" t="s">
        <v>665</v>
      </c>
      <c r="C219" s="57" t="s">
        <v>375</v>
      </c>
      <c r="D219" s="144"/>
      <c r="E219" s="278" t="s">
        <v>16</v>
      </c>
      <c r="F219" s="279" t="s">
        <v>16</v>
      </c>
      <c r="G219" s="669"/>
    </row>
    <row r="220" spans="1:7" x14ac:dyDescent="0.3">
      <c r="A220" s="70" t="s">
        <v>376</v>
      </c>
      <c r="B220" s="180" t="s">
        <v>377</v>
      </c>
      <c r="C220" s="146" t="s">
        <v>378</v>
      </c>
      <c r="D220" s="132"/>
      <c r="E220" s="147">
        <v>44</v>
      </c>
      <c r="F220" s="296">
        <f t="shared" ref="F220:F221" si="12">E220*($F$13-1)*-1</f>
        <v>44</v>
      </c>
      <c r="G220" s="73">
        <v>0.38</v>
      </c>
    </row>
    <row r="221" spans="1:7" ht="15" thickBot="1" x14ac:dyDescent="0.35">
      <c r="A221" s="70" t="s">
        <v>379</v>
      </c>
      <c r="B221" s="181" t="s">
        <v>380</v>
      </c>
      <c r="C221" s="149" t="s">
        <v>381</v>
      </c>
      <c r="D221" s="133"/>
      <c r="E221" s="150">
        <v>49</v>
      </c>
      <c r="F221" s="280">
        <f t="shared" si="12"/>
        <v>49</v>
      </c>
      <c r="G221" s="73">
        <v>0.38</v>
      </c>
    </row>
    <row r="222" spans="1:7" x14ac:dyDescent="0.3">
      <c r="A222" s="51" t="s">
        <v>10</v>
      </c>
      <c r="B222" s="52" t="s">
        <v>666</v>
      </c>
      <c r="C222" s="53"/>
      <c r="D222" s="143"/>
      <c r="E222" s="276" t="s">
        <v>12</v>
      </c>
      <c r="F222" s="277" t="s">
        <v>13</v>
      </c>
      <c r="G222" s="668" t="s">
        <v>14</v>
      </c>
    </row>
    <row r="223" spans="1:7" ht="15" thickBot="1" x14ac:dyDescent="0.35">
      <c r="A223" s="30"/>
      <c r="B223" s="56" t="s">
        <v>667</v>
      </c>
      <c r="C223" s="57" t="s">
        <v>588</v>
      </c>
      <c r="D223" s="144"/>
      <c r="E223" s="278" t="s">
        <v>16</v>
      </c>
      <c r="F223" s="279" t="s">
        <v>16</v>
      </c>
      <c r="G223" s="669"/>
    </row>
    <row r="224" spans="1:7" x14ac:dyDescent="0.3">
      <c r="A224" s="30"/>
      <c r="B224" s="182" t="s">
        <v>668</v>
      </c>
      <c r="C224" s="194" t="s">
        <v>669</v>
      </c>
      <c r="D224" s="132"/>
      <c r="E224" s="195">
        <v>73</v>
      </c>
      <c r="F224" s="296">
        <f t="shared" ref="F224:F227" si="13">E224*($F$13-1)*-1</f>
        <v>73</v>
      </c>
      <c r="G224" s="73">
        <v>0.38</v>
      </c>
    </row>
    <row r="225" spans="1:7" x14ac:dyDescent="0.3">
      <c r="A225" s="30"/>
      <c r="B225" s="148" t="s">
        <v>670</v>
      </c>
      <c r="C225" s="184" t="s">
        <v>671</v>
      </c>
      <c r="D225" s="133"/>
      <c r="E225" s="150">
        <v>75</v>
      </c>
      <c r="F225" s="280">
        <f t="shared" si="13"/>
        <v>75</v>
      </c>
      <c r="G225" s="73">
        <v>0.38</v>
      </c>
    </row>
    <row r="226" spans="1:7" x14ac:dyDescent="0.3">
      <c r="A226" s="30"/>
      <c r="B226" s="148" t="s">
        <v>672</v>
      </c>
      <c r="C226" s="184" t="s">
        <v>673</v>
      </c>
      <c r="D226" s="133"/>
      <c r="E226" s="150">
        <v>85</v>
      </c>
      <c r="F226" s="280">
        <f t="shared" si="13"/>
        <v>85</v>
      </c>
      <c r="G226" s="73">
        <v>0.38</v>
      </c>
    </row>
    <row r="227" spans="1:7" ht="15" thickBot="1" x14ac:dyDescent="0.35">
      <c r="A227" s="71"/>
      <c r="B227" s="191" t="s">
        <v>674</v>
      </c>
      <c r="C227" s="196" t="s">
        <v>675</v>
      </c>
      <c r="D227" s="167"/>
      <c r="E227" s="197">
        <v>85</v>
      </c>
      <c r="F227" s="298">
        <f t="shared" si="13"/>
        <v>85</v>
      </c>
      <c r="G227" s="120">
        <v>0.38</v>
      </c>
    </row>
    <row r="228" spans="1:7" x14ac:dyDescent="0.3">
      <c r="A228" s="51" t="s">
        <v>10</v>
      </c>
      <c r="B228" s="187" t="s">
        <v>666</v>
      </c>
      <c r="C228" s="188"/>
      <c r="D228" s="143"/>
      <c r="E228" s="276" t="s">
        <v>12</v>
      </c>
      <c r="F228" s="277" t="s">
        <v>13</v>
      </c>
      <c r="G228" s="668" t="s">
        <v>14</v>
      </c>
    </row>
    <row r="229" spans="1:7" ht="15" thickBot="1" x14ac:dyDescent="0.35">
      <c r="A229" s="30"/>
      <c r="B229" s="189" t="s">
        <v>667</v>
      </c>
      <c r="C229" s="190" t="s">
        <v>601</v>
      </c>
      <c r="D229" s="144"/>
      <c r="E229" s="278" t="s">
        <v>16</v>
      </c>
      <c r="F229" s="279" t="s">
        <v>16</v>
      </c>
      <c r="G229" s="669"/>
    </row>
    <row r="230" spans="1:7" x14ac:dyDescent="0.3">
      <c r="A230" s="30"/>
      <c r="B230" s="145" t="s">
        <v>676</v>
      </c>
      <c r="C230" s="194" t="s">
        <v>677</v>
      </c>
      <c r="D230" s="132"/>
      <c r="E230" s="147">
        <v>105</v>
      </c>
      <c r="F230" s="296">
        <f t="shared" ref="F230:F233" si="14">E230*($F$13-1)*-1</f>
        <v>105</v>
      </c>
      <c r="G230" s="73">
        <v>0.38</v>
      </c>
    </row>
    <row r="231" spans="1:7" x14ac:dyDescent="0.3">
      <c r="A231" s="30"/>
      <c r="B231" s="148" t="s">
        <v>678</v>
      </c>
      <c r="C231" s="184" t="s">
        <v>679</v>
      </c>
      <c r="D231" s="133"/>
      <c r="E231" s="150">
        <v>105</v>
      </c>
      <c r="F231" s="280">
        <f t="shared" si="14"/>
        <v>105</v>
      </c>
      <c r="G231" s="73">
        <v>0.38</v>
      </c>
    </row>
    <row r="232" spans="1:7" x14ac:dyDescent="0.3">
      <c r="A232" s="30"/>
      <c r="B232" s="148" t="s">
        <v>680</v>
      </c>
      <c r="C232" s="184" t="s">
        <v>681</v>
      </c>
      <c r="D232" s="133"/>
      <c r="E232" s="150">
        <v>115</v>
      </c>
      <c r="F232" s="280">
        <f t="shared" si="14"/>
        <v>115</v>
      </c>
      <c r="G232" s="73">
        <v>0.38</v>
      </c>
    </row>
    <row r="233" spans="1:7" ht="15" thickBot="1" x14ac:dyDescent="0.35">
      <c r="A233" s="71"/>
      <c r="B233" s="186" t="s">
        <v>682</v>
      </c>
      <c r="C233" s="194" t="s">
        <v>683</v>
      </c>
      <c r="D233" s="135"/>
      <c r="E233" s="197">
        <v>115</v>
      </c>
      <c r="F233" s="298">
        <f t="shared" si="14"/>
        <v>115</v>
      </c>
      <c r="G233" s="120">
        <v>0.38</v>
      </c>
    </row>
    <row r="234" spans="1:7" ht="16.2" thickBot="1" x14ac:dyDescent="0.35">
      <c r="A234" s="205" t="s">
        <v>684</v>
      </c>
      <c r="B234" s="86"/>
      <c r="C234" s="86"/>
      <c r="D234" s="201"/>
      <c r="E234" s="202"/>
      <c r="F234" s="203"/>
      <c r="G234" s="206"/>
    </row>
    <row r="235" spans="1:7" x14ac:dyDescent="0.3">
      <c r="A235" s="51"/>
      <c r="B235" s="52" t="s">
        <v>685</v>
      </c>
      <c r="C235" s="53"/>
      <c r="D235" s="108"/>
      <c r="E235" s="276" t="s">
        <v>12</v>
      </c>
      <c r="F235" s="277" t="s">
        <v>13</v>
      </c>
      <c r="G235" s="673"/>
    </row>
    <row r="236" spans="1:7" ht="15" thickBot="1" x14ac:dyDescent="0.35">
      <c r="A236" s="207"/>
      <c r="B236" s="56" t="s">
        <v>686</v>
      </c>
      <c r="C236" s="208" t="s">
        <v>510</v>
      </c>
      <c r="D236" s="209" t="s">
        <v>258</v>
      </c>
      <c r="E236" s="278" t="s">
        <v>16</v>
      </c>
      <c r="F236" s="279" t="s">
        <v>16</v>
      </c>
      <c r="G236" s="674"/>
    </row>
    <row r="237" spans="1:7" x14ac:dyDescent="0.3">
      <c r="A237" s="207"/>
      <c r="B237" s="36" t="s">
        <v>687</v>
      </c>
      <c r="C237" s="168" t="s">
        <v>688</v>
      </c>
      <c r="D237" s="210" t="s">
        <v>689</v>
      </c>
      <c r="E237" s="90">
        <v>18.5</v>
      </c>
      <c r="F237" s="296">
        <f>E237*($F$13-1)*-1</f>
        <v>18.5</v>
      </c>
      <c r="G237" s="211">
        <v>0.38</v>
      </c>
    </row>
    <row r="238" spans="1:7" x14ac:dyDescent="0.3">
      <c r="A238" s="207"/>
      <c r="B238" s="40" t="s">
        <v>690</v>
      </c>
      <c r="C238" s="137" t="s">
        <v>691</v>
      </c>
      <c r="D238" s="82" t="s">
        <v>692</v>
      </c>
      <c r="E238" s="45">
        <v>18.5</v>
      </c>
      <c r="F238" s="280">
        <f t="shared" ref="F238:F242" si="15">E238*($F$13-1)*-1</f>
        <v>18.5</v>
      </c>
      <c r="G238" s="211">
        <v>0.38</v>
      </c>
    </row>
    <row r="239" spans="1:7" x14ac:dyDescent="0.3">
      <c r="A239" s="207"/>
      <c r="B239" s="40" t="s">
        <v>693</v>
      </c>
      <c r="C239" s="137" t="s">
        <v>694</v>
      </c>
      <c r="D239" s="82" t="s">
        <v>695</v>
      </c>
      <c r="E239" s="45">
        <v>18.5</v>
      </c>
      <c r="F239" s="280">
        <f t="shared" si="15"/>
        <v>18.5</v>
      </c>
      <c r="G239" s="211">
        <v>0.38</v>
      </c>
    </row>
    <row r="240" spans="1:7" x14ac:dyDescent="0.3">
      <c r="A240" s="207"/>
      <c r="B240" s="40" t="s">
        <v>696</v>
      </c>
      <c r="C240" s="137" t="s">
        <v>697</v>
      </c>
      <c r="D240" s="82" t="s">
        <v>698</v>
      </c>
      <c r="E240" s="45">
        <v>20</v>
      </c>
      <c r="F240" s="280">
        <f t="shared" si="15"/>
        <v>20</v>
      </c>
      <c r="G240" s="211">
        <v>0.38</v>
      </c>
    </row>
    <row r="241" spans="1:7" x14ac:dyDescent="0.3">
      <c r="A241" s="207"/>
      <c r="B241" s="40" t="s">
        <v>699</v>
      </c>
      <c r="C241" s="137" t="s">
        <v>700</v>
      </c>
      <c r="D241" s="82" t="s">
        <v>701</v>
      </c>
      <c r="E241" s="45">
        <v>20</v>
      </c>
      <c r="F241" s="280">
        <f t="shared" si="15"/>
        <v>20</v>
      </c>
      <c r="G241" s="211">
        <v>0.38</v>
      </c>
    </row>
    <row r="242" spans="1:7" ht="15" thickBot="1" x14ac:dyDescent="0.35">
      <c r="A242" s="212"/>
      <c r="B242" s="43" t="s">
        <v>702</v>
      </c>
      <c r="C242" s="166" t="s">
        <v>703</v>
      </c>
      <c r="D242" s="213" t="s">
        <v>704</v>
      </c>
      <c r="E242" s="75">
        <v>20</v>
      </c>
      <c r="F242" s="298">
        <f t="shared" si="15"/>
        <v>20</v>
      </c>
      <c r="G242" s="214">
        <v>0.38</v>
      </c>
    </row>
    <row r="243" spans="1:7" x14ac:dyDescent="0.3">
      <c r="A243" s="215"/>
      <c r="B243" s="52" t="s">
        <v>705</v>
      </c>
      <c r="C243" s="53"/>
      <c r="D243" s="143"/>
      <c r="E243" s="283" t="s">
        <v>12</v>
      </c>
      <c r="F243" s="284" t="s">
        <v>13</v>
      </c>
      <c r="G243" s="673"/>
    </row>
    <row r="244" spans="1:7" ht="15" thickBot="1" x14ac:dyDescent="0.35">
      <c r="A244" s="207"/>
      <c r="B244" s="56"/>
      <c r="C244" s="208" t="s">
        <v>706</v>
      </c>
      <c r="D244" s="216"/>
      <c r="E244" s="285" t="s">
        <v>16</v>
      </c>
      <c r="F244" s="286" t="s">
        <v>16</v>
      </c>
      <c r="G244" s="674"/>
    </row>
    <row r="245" spans="1:7" x14ac:dyDescent="0.3">
      <c r="A245" s="207"/>
      <c r="B245" s="94" t="s">
        <v>707</v>
      </c>
      <c r="C245" s="163" t="s">
        <v>708</v>
      </c>
      <c r="D245" s="217" t="s">
        <v>709</v>
      </c>
      <c r="E245" s="218">
        <f>[1]PRAC.CENNÍK!D354</f>
        <v>61.55</v>
      </c>
      <c r="F245" s="295">
        <f t="shared" ref="F245:F274" si="16">E245*($F$13-1)*-1</f>
        <v>61.55</v>
      </c>
      <c r="G245" s="211">
        <v>0.38</v>
      </c>
    </row>
    <row r="246" spans="1:7" x14ac:dyDescent="0.3">
      <c r="A246" s="207"/>
      <c r="B246" s="40" t="s">
        <v>710</v>
      </c>
      <c r="C246" s="137" t="s">
        <v>711</v>
      </c>
      <c r="D246" s="82" t="s">
        <v>712</v>
      </c>
      <c r="E246" s="174">
        <f>[1]PRAC.CENNÍK!D355</f>
        <v>61.55</v>
      </c>
      <c r="F246" s="293">
        <f t="shared" si="16"/>
        <v>61.55</v>
      </c>
      <c r="G246" s="211">
        <v>0.38</v>
      </c>
    </row>
    <row r="247" spans="1:7" x14ac:dyDescent="0.3">
      <c r="A247" s="207"/>
      <c r="B247" s="40" t="s">
        <v>713</v>
      </c>
      <c r="C247" s="137" t="s">
        <v>714</v>
      </c>
      <c r="D247" s="82" t="s">
        <v>715</v>
      </c>
      <c r="E247" s="174">
        <f>[1]PRAC.CENNÍK!D356</f>
        <v>61.55</v>
      </c>
      <c r="F247" s="293">
        <f t="shared" si="16"/>
        <v>61.55</v>
      </c>
      <c r="G247" s="211">
        <v>0.38</v>
      </c>
    </row>
    <row r="248" spans="1:7" x14ac:dyDescent="0.3">
      <c r="A248" s="207"/>
      <c r="B248" s="40" t="s">
        <v>716</v>
      </c>
      <c r="C248" s="137" t="s">
        <v>717</v>
      </c>
      <c r="D248" s="82" t="s">
        <v>718</v>
      </c>
      <c r="E248" s="174">
        <f>[1]PRAC.CENNÍK!D357</f>
        <v>63.65</v>
      </c>
      <c r="F248" s="293">
        <f t="shared" si="16"/>
        <v>63.65</v>
      </c>
      <c r="G248" s="211">
        <v>0.38</v>
      </c>
    </row>
    <row r="249" spans="1:7" x14ac:dyDescent="0.3">
      <c r="A249" s="207"/>
      <c r="B249" s="40" t="s">
        <v>719</v>
      </c>
      <c r="C249" s="137" t="s">
        <v>720</v>
      </c>
      <c r="D249" s="82" t="s">
        <v>721</v>
      </c>
      <c r="E249" s="174">
        <f>[1]PRAC.CENNÍK!D358</f>
        <v>63.65</v>
      </c>
      <c r="F249" s="293">
        <f t="shared" si="16"/>
        <v>63.65</v>
      </c>
      <c r="G249" s="211">
        <v>0.38</v>
      </c>
    </row>
    <row r="250" spans="1:7" ht="15" thickBot="1" x14ac:dyDescent="0.35">
      <c r="A250" s="212"/>
      <c r="B250" s="43" t="s">
        <v>722</v>
      </c>
      <c r="C250" s="166" t="s">
        <v>723</v>
      </c>
      <c r="D250" s="213" t="s">
        <v>724</v>
      </c>
      <c r="E250" s="219">
        <f>[1]PRAC.CENNÍK!D359</f>
        <v>63.65</v>
      </c>
      <c r="F250" s="294">
        <f t="shared" si="16"/>
        <v>63.65</v>
      </c>
      <c r="G250" s="214">
        <v>0.38</v>
      </c>
    </row>
    <row r="251" spans="1:7" x14ac:dyDescent="0.3">
      <c r="A251" s="215"/>
      <c r="B251" s="52" t="s">
        <v>705</v>
      </c>
      <c r="C251" s="53"/>
      <c r="D251" s="143"/>
      <c r="E251" s="283" t="s">
        <v>12</v>
      </c>
      <c r="F251" s="284" t="s">
        <v>13</v>
      </c>
      <c r="G251" s="673"/>
    </row>
    <row r="252" spans="1:7" ht="15" thickBot="1" x14ac:dyDescent="0.35">
      <c r="A252" s="207"/>
      <c r="B252" s="220"/>
      <c r="C252" s="208" t="s">
        <v>290</v>
      </c>
      <c r="D252" s="216"/>
      <c r="E252" s="285" t="s">
        <v>16</v>
      </c>
      <c r="F252" s="286" t="s">
        <v>16</v>
      </c>
      <c r="G252" s="674"/>
    </row>
    <row r="253" spans="1:7" x14ac:dyDescent="0.3">
      <c r="A253" s="207"/>
      <c r="B253" s="94" t="s">
        <v>725</v>
      </c>
      <c r="C253" s="163" t="s">
        <v>726</v>
      </c>
      <c r="D253" s="217" t="s">
        <v>727</v>
      </c>
      <c r="E253" s="218">
        <f>[1]PRAC.CENNÍK!D370</f>
        <v>55.45</v>
      </c>
      <c r="F253" s="295">
        <f t="shared" si="16"/>
        <v>55.45</v>
      </c>
      <c r="G253" s="211">
        <v>0.38</v>
      </c>
    </row>
    <row r="254" spans="1:7" x14ac:dyDescent="0.3">
      <c r="A254" s="207"/>
      <c r="B254" s="40" t="s">
        <v>728</v>
      </c>
      <c r="C254" s="137" t="s">
        <v>729</v>
      </c>
      <c r="D254" s="82" t="s">
        <v>730</v>
      </c>
      <c r="E254" s="174">
        <f>[1]PRAC.CENNÍK!D371</f>
        <v>55.45</v>
      </c>
      <c r="F254" s="293">
        <f t="shared" si="16"/>
        <v>55.45</v>
      </c>
      <c r="G254" s="211">
        <v>0.38</v>
      </c>
    </row>
    <row r="255" spans="1:7" x14ac:dyDescent="0.3">
      <c r="A255" s="207"/>
      <c r="B255" s="40" t="s">
        <v>731</v>
      </c>
      <c r="C255" s="137" t="s">
        <v>732</v>
      </c>
      <c r="D255" s="82" t="s">
        <v>733</v>
      </c>
      <c r="E255" s="174">
        <f>[1]PRAC.CENNÍK!D372</f>
        <v>55.45</v>
      </c>
      <c r="F255" s="293">
        <f t="shared" si="16"/>
        <v>55.45</v>
      </c>
      <c r="G255" s="211">
        <v>0.38</v>
      </c>
    </row>
    <row r="256" spans="1:7" x14ac:dyDescent="0.3">
      <c r="A256" s="207"/>
      <c r="B256" s="40" t="s">
        <v>734</v>
      </c>
      <c r="C256" s="137" t="s">
        <v>735</v>
      </c>
      <c r="D256" s="82" t="s">
        <v>736</v>
      </c>
      <c r="E256" s="174">
        <f>[1]PRAC.CENNÍK!D373</f>
        <v>65.55</v>
      </c>
      <c r="F256" s="293">
        <f t="shared" si="16"/>
        <v>65.55</v>
      </c>
      <c r="G256" s="211">
        <v>0.38</v>
      </c>
    </row>
    <row r="257" spans="1:7" x14ac:dyDescent="0.3">
      <c r="A257" s="207"/>
      <c r="B257" s="40" t="s">
        <v>737</v>
      </c>
      <c r="C257" s="137" t="s">
        <v>738</v>
      </c>
      <c r="D257" s="82" t="s">
        <v>739</v>
      </c>
      <c r="E257" s="174">
        <f>[1]PRAC.CENNÍK!D374</f>
        <v>65.55</v>
      </c>
      <c r="F257" s="293">
        <f t="shared" si="16"/>
        <v>65.55</v>
      </c>
      <c r="G257" s="211">
        <v>0.38</v>
      </c>
    </row>
    <row r="258" spans="1:7" ht="15" thickBot="1" x14ac:dyDescent="0.35">
      <c r="A258" s="212"/>
      <c r="B258" s="43" t="s">
        <v>740</v>
      </c>
      <c r="C258" s="166" t="s">
        <v>741</v>
      </c>
      <c r="D258" s="213" t="s">
        <v>742</v>
      </c>
      <c r="E258" s="219">
        <f>[1]PRAC.CENNÍK!D375</f>
        <v>65.55</v>
      </c>
      <c r="F258" s="294">
        <f t="shared" si="16"/>
        <v>65.55</v>
      </c>
      <c r="G258" s="214">
        <v>0.38</v>
      </c>
    </row>
    <row r="259" spans="1:7" x14ac:dyDescent="0.3">
      <c r="A259" s="215"/>
      <c r="B259" s="52" t="s">
        <v>743</v>
      </c>
      <c r="C259" s="53"/>
      <c r="D259" s="221"/>
      <c r="E259" s="283" t="s">
        <v>12</v>
      </c>
      <c r="F259" s="284" t="s">
        <v>13</v>
      </c>
      <c r="G259" s="673"/>
    </row>
    <row r="260" spans="1:7" ht="15" thickBot="1" x14ac:dyDescent="0.35">
      <c r="A260" s="207"/>
      <c r="B260" s="200"/>
      <c r="C260" s="86" t="s">
        <v>510</v>
      </c>
      <c r="D260" s="222"/>
      <c r="E260" s="287" t="s">
        <v>16</v>
      </c>
      <c r="F260" s="288" t="s">
        <v>16</v>
      </c>
      <c r="G260" s="674"/>
    </row>
    <row r="261" spans="1:7" x14ac:dyDescent="0.3">
      <c r="A261" s="207"/>
      <c r="B261" s="94" t="s">
        <v>744</v>
      </c>
      <c r="C261" s="163" t="s">
        <v>745</v>
      </c>
      <c r="D261" s="217" t="s">
        <v>746</v>
      </c>
      <c r="E261" s="165">
        <v>20</v>
      </c>
      <c r="F261" s="295">
        <f t="shared" si="16"/>
        <v>20</v>
      </c>
      <c r="G261" s="211">
        <v>0.38</v>
      </c>
    </row>
    <row r="262" spans="1:7" x14ac:dyDescent="0.3">
      <c r="A262" s="207"/>
      <c r="B262" s="40" t="s">
        <v>747</v>
      </c>
      <c r="C262" s="137" t="s">
        <v>748</v>
      </c>
      <c r="D262" s="82" t="s">
        <v>749</v>
      </c>
      <c r="E262" s="45">
        <v>20</v>
      </c>
      <c r="F262" s="293">
        <f t="shared" si="16"/>
        <v>20</v>
      </c>
      <c r="G262" s="211">
        <v>0.38</v>
      </c>
    </row>
    <row r="263" spans="1:7" x14ac:dyDescent="0.3">
      <c r="A263" s="207"/>
      <c r="B263" s="40" t="s">
        <v>750</v>
      </c>
      <c r="C263" s="137" t="s">
        <v>751</v>
      </c>
      <c r="D263" s="82" t="s">
        <v>752</v>
      </c>
      <c r="E263" s="45">
        <v>20</v>
      </c>
      <c r="F263" s="293">
        <f t="shared" si="16"/>
        <v>20</v>
      </c>
      <c r="G263" s="211">
        <v>0.38</v>
      </c>
    </row>
    <row r="264" spans="1:7" x14ac:dyDescent="0.3">
      <c r="A264" s="207"/>
      <c r="B264" s="40" t="s">
        <v>753</v>
      </c>
      <c r="C264" s="137" t="s">
        <v>754</v>
      </c>
      <c r="D264" s="82" t="s">
        <v>755</v>
      </c>
      <c r="E264" s="45">
        <v>21.5</v>
      </c>
      <c r="F264" s="293">
        <f t="shared" si="16"/>
        <v>21.5</v>
      </c>
      <c r="G264" s="211">
        <v>0.38</v>
      </c>
    </row>
    <row r="265" spans="1:7" x14ac:dyDescent="0.3">
      <c r="A265" s="207"/>
      <c r="B265" s="40" t="s">
        <v>756</v>
      </c>
      <c r="C265" s="137" t="s">
        <v>757</v>
      </c>
      <c r="D265" s="82" t="s">
        <v>758</v>
      </c>
      <c r="E265" s="45">
        <v>21.5</v>
      </c>
      <c r="F265" s="293">
        <f t="shared" si="16"/>
        <v>21.5</v>
      </c>
      <c r="G265" s="211">
        <v>0.38</v>
      </c>
    </row>
    <row r="266" spans="1:7" ht="15" thickBot="1" x14ac:dyDescent="0.35">
      <c r="A266" s="212"/>
      <c r="B266" s="43" t="s">
        <v>759</v>
      </c>
      <c r="C266" s="166" t="s">
        <v>760</v>
      </c>
      <c r="D266" s="213" t="s">
        <v>761</v>
      </c>
      <c r="E266" s="75">
        <v>21.5</v>
      </c>
      <c r="F266" s="294">
        <f t="shared" si="16"/>
        <v>21.5</v>
      </c>
      <c r="G266" s="214">
        <v>0.38</v>
      </c>
    </row>
    <row r="267" spans="1:7" x14ac:dyDescent="0.3">
      <c r="A267" s="215"/>
      <c r="B267" s="52" t="s">
        <v>743</v>
      </c>
      <c r="C267" s="53"/>
      <c r="D267" s="223"/>
      <c r="E267" s="283" t="s">
        <v>12</v>
      </c>
      <c r="F267" s="284" t="s">
        <v>13</v>
      </c>
      <c r="G267" s="673"/>
    </row>
    <row r="268" spans="1:7" ht="15" thickBot="1" x14ac:dyDescent="0.35">
      <c r="A268" s="207"/>
      <c r="B268" s="220"/>
      <c r="C268" s="208" t="s">
        <v>762</v>
      </c>
      <c r="D268" s="224"/>
      <c r="E268" s="285" t="s">
        <v>16</v>
      </c>
      <c r="F268" s="286" t="s">
        <v>16</v>
      </c>
      <c r="G268" s="674"/>
    </row>
    <row r="269" spans="1:7" x14ac:dyDescent="0.3">
      <c r="A269" s="207"/>
      <c r="B269" s="94" t="s">
        <v>763</v>
      </c>
      <c r="C269" s="163" t="s">
        <v>764</v>
      </c>
      <c r="D269" s="217" t="s">
        <v>765</v>
      </c>
      <c r="E269" s="218">
        <f>[1]PRAC.CENNÍK!D394</f>
        <v>63.95</v>
      </c>
      <c r="F269" s="295">
        <f t="shared" si="16"/>
        <v>63.95</v>
      </c>
      <c r="G269" s="211">
        <v>0.38</v>
      </c>
    </row>
    <row r="270" spans="1:7" x14ac:dyDescent="0.3">
      <c r="A270" s="207"/>
      <c r="B270" s="40" t="s">
        <v>766</v>
      </c>
      <c r="C270" s="137" t="s">
        <v>767</v>
      </c>
      <c r="D270" s="82" t="s">
        <v>768</v>
      </c>
      <c r="E270" s="174">
        <f>[1]PRAC.CENNÍK!D395</f>
        <v>63.95</v>
      </c>
      <c r="F270" s="293">
        <f t="shared" si="16"/>
        <v>63.95</v>
      </c>
      <c r="G270" s="211">
        <v>0.38</v>
      </c>
    </row>
    <row r="271" spans="1:7" x14ac:dyDescent="0.3">
      <c r="A271" s="207"/>
      <c r="B271" s="40" t="s">
        <v>769</v>
      </c>
      <c r="C271" s="137" t="s">
        <v>770</v>
      </c>
      <c r="D271" s="82" t="s">
        <v>771</v>
      </c>
      <c r="E271" s="174">
        <f>[1]PRAC.CENNÍK!D396</f>
        <v>63.95</v>
      </c>
      <c r="F271" s="293">
        <f t="shared" si="16"/>
        <v>63.95</v>
      </c>
      <c r="G271" s="211">
        <v>0.38</v>
      </c>
    </row>
    <row r="272" spans="1:7" x14ac:dyDescent="0.3">
      <c r="A272" s="207"/>
      <c r="B272" s="40" t="s">
        <v>772</v>
      </c>
      <c r="C272" s="137" t="s">
        <v>773</v>
      </c>
      <c r="D272" s="82" t="s">
        <v>774</v>
      </c>
      <c r="E272" s="174">
        <f>[1]PRAC.CENNÍK!D397</f>
        <v>65.650000000000006</v>
      </c>
      <c r="F272" s="293">
        <f t="shared" si="16"/>
        <v>65.650000000000006</v>
      </c>
      <c r="G272" s="211">
        <v>0.38</v>
      </c>
    </row>
    <row r="273" spans="1:7" x14ac:dyDescent="0.3">
      <c r="A273" s="207"/>
      <c r="B273" s="40" t="s">
        <v>775</v>
      </c>
      <c r="C273" s="137" t="s">
        <v>776</v>
      </c>
      <c r="D273" s="82" t="s">
        <v>777</v>
      </c>
      <c r="E273" s="174">
        <f>[1]PRAC.CENNÍK!D398</f>
        <v>65.650000000000006</v>
      </c>
      <c r="F273" s="293">
        <f t="shared" si="16"/>
        <v>65.650000000000006</v>
      </c>
      <c r="G273" s="211">
        <v>0.38</v>
      </c>
    </row>
    <row r="274" spans="1:7" ht="15" thickBot="1" x14ac:dyDescent="0.35">
      <c r="A274" s="212"/>
      <c r="B274" s="43" t="s">
        <v>778</v>
      </c>
      <c r="C274" s="166" t="s">
        <v>779</v>
      </c>
      <c r="D274" s="213" t="s">
        <v>780</v>
      </c>
      <c r="E274" s="219">
        <f>[1]PRAC.CENNÍK!D399</f>
        <v>65.650000000000006</v>
      </c>
      <c r="F274" s="294">
        <f t="shared" si="16"/>
        <v>65.650000000000006</v>
      </c>
      <c r="G274" s="214">
        <v>0.38</v>
      </c>
    </row>
    <row r="275" spans="1:7" x14ac:dyDescent="0.3">
      <c r="A275" s="215"/>
      <c r="B275" s="52" t="s">
        <v>743</v>
      </c>
      <c r="C275" s="53"/>
      <c r="D275" s="143"/>
      <c r="E275" s="283" t="s">
        <v>12</v>
      </c>
      <c r="F275" s="284" t="s">
        <v>13</v>
      </c>
      <c r="G275" s="673"/>
    </row>
    <row r="276" spans="1:7" ht="15" thickBot="1" x14ac:dyDescent="0.35">
      <c r="A276" s="207"/>
      <c r="B276" s="220"/>
      <c r="C276" s="208" t="s">
        <v>290</v>
      </c>
      <c r="D276" s="216"/>
      <c r="E276" s="285" t="s">
        <v>16</v>
      </c>
      <c r="F276" s="286" t="s">
        <v>16</v>
      </c>
      <c r="G276" s="674"/>
    </row>
    <row r="277" spans="1:7" x14ac:dyDescent="0.3">
      <c r="A277" s="207"/>
      <c r="B277" s="94" t="s">
        <v>781</v>
      </c>
      <c r="C277" s="163" t="s">
        <v>782</v>
      </c>
      <c r="D277" s="217" t="s">
        <v>783</v>
      </c>
      <c r="E277" s="218">
        <f>[1]PRAC.CENNÍK!D410</f>
        <v>56.75</v>
      </c>
      <c r="F277" s="295">
        <f t="shared" ref="F277:F306" si="17">E277*($F$13-1)*-1</f>
        <v>56.75</v>
      </c>
      <c r="G277" s="211">
        <v>0.38</v>
      </c>
    </row>
    <row r="278" spans="1:7" x14ac:dyDescent="0.3">
      <c r="A278" s="207"/>
      <c r="B278" s="40" t="s">
        <v>784</v>
      </c>
      <c r="C278" s="137" t="s">
        <v>785</v>
      </c>
      <c r="D278" s="82" t="s">
        <v>786</v>
      </c>
      <c r="E278" s="174">
        <f>[1]PRAC.CENNÍK!D411</f>
        <v>56.75</v>
      </c>
      <c r="F278" s="293">
        <f t="shared" si="17"/>
        <v>56.75</v>
      </c>
      <c r="G278" s="211">
        <v>0.38</v>
      </c>
    </row>
    <row r="279" spans="1:7" x14ac:dyDescent="0.3">
      <c r="A279" s="207"/>
      <c r="B279" s="40" t="s">
        <v>787</v>
      </c>
      <c r="C279" s="137" t="s">
        <v>788</v>
      </c>
      <c r="D279" s="82" t="s">
        <v>789</v>
      </c>
      <c r="E279" s="174">
        <f>[1]PRAC.CENNÍK!D412</f>
        <v>56.75</v>
      </c>
      <c r="F279" s="293">
        <f t="shared" si="17"/>
        <v>56.75</v>
      </c>
      <c r="G279" s="211">
        <v>0.38</v>
      </c>
    </row>
    <row r="280" spans="1:7" x14ac:dyDescent="0.3">
      <c r="A280" s="207"/>
      <c r="B280" s="40" t="s">
        <v>790</v>
      </c>
      <c r="C280" s="137" t="s">
        <v>791</v>
      </c>
      <c r="D280" s="82" t="s">
        <v>792</v>
      </c>
      <c r="E280" s="174">
        <f>[1]PRAC.CENNÍK!D413</f>
        <v>66.95</v>
      </c>
      <c r="F280" s="293">
        <f t="shared" si="17"/>
        <v>66.95</v>
      </c>
      <c r="G280" s="211">
        <v>0.38</v>
      </c>
    </row>
    <row r="281" spans="1:7" x14ac:dyDescent="0.3">
      <c r="A281" s="207"/>
      <c r="B281" s="40" t="s">
        <v>793</v>
      </c>
      <c r="C281" s="137" t="s">
        <v>794</v>
      </c>
      <c r="D281" s="82" t="s">
        <v>795</v>
      </c>
      <c r="E281" s="174">
        <f>[1]PRAC.CENNÍK!D414</f>
        <v>66.95</v>
      </c>
      <c r="F281" s="293">
        <f t="shared" si="17"/>
        <v>66.95</v>
      </c>
      <c r="G281" s="211">
        <v>0.38</v>
      </c>
    </row>
    <row r="282" spans="1:7" ht="15" thickBot="1" x14ac:dyDescent="0.35">
      <c r="A282" s="212"/>
      <c r="B282" s="43" t="s">
        <v>796</v>
      </c>
      <c r="C282" s="166" t="s">
        <v>797</v>
      </c>
      <c r="D282" s="213" t="s">
        <v>798</v>
      </c>
      <c r="E282" s="219">
        <f>[1]PRAC.CENNÍK!D415</f>
        <v>66.95</v>
      </c>
      <c r="F282" s="294">
        <f t="shared" si="17"/>
        <v>66.95</v>
      </c>
      <c r="G282" s="214">
        <v>0.38</v>
      </c>
    </row>
    <row r="283" spans="1:7" x14ac:dyDescent="0.3">
      <c r="A283" s="215"/>
      <c r="B283" s="52" t="s">
        <v>799</v>
      </c>
      <c r="C283" s="53"/>
      <c r="D283" s="143"/>
      <c r="E283" s="283" t="s">
        <v>12</v>
      </c>
      <c r="F283" s="284" t="s">
        <v>13</v>
      </c>
      <c r="G283" s="673"/>
    </row>
    <row r="284" spans="1:7" ht="15" thickBot="1" x14ac:dyDescent="0.35">
      <c r="A284" s="207"/>
      <c r="B284" s="220"/>
      <c r="C284" s="208" t="s">
        <v>510</v>
      </c>
      <c r="D284" s="216"/>
      <c r="E284" s="285" t="s">
        <v>16</v>
      </c>
      <c r="F284" s="286" t="s">
        <v>16</v>
      </c>
      <c r="G284" s="674"/>
    </row>
    <row r="285" spans="1:7" x14ac:dyDescent="0.3">
      <c r="A285" s="207"/>
      <c r="B285" s="94" t="s">
        <v>800</v>
      </c>
      <c r="C285" s="163" t="s">
        <v>801</v>
      </c>
      <c r="D285" s="217" t="s">
        <v>802</v>
      </c>
      <c r="E285" s="218">
        <v>19</v>
      </c>
      <c r="F285" s="295">
        <f t="shared" si="17"/>
        <v>19</v>
      </c>
      <c r="G285" s="211">
        <v>0.38</v>
      </c>
    </row>
    <row r="286" spans="1:7" x14ac:dyDescent="0.3">
      <c r="A286" s="207"/>
      <c r="B286" s="40" t="s">
        <v>803</v>
      </c>
      <c r="C286" s="137" t="s">
        <v>804</v>
      </c>
      <c r="D286" s="82" t="s">
        <v>805</v>
      </c>
      <c r="E286" s="174">
        <v>19</v>
      </c>
      <c r="F286" s="293">
        <f t="shared" si="17"/>
        <v>19</v>
      </c>
      <c r="G286" s="211">
        <v>0.38</v>
      </c>
    </row>
    <row r="287" spans="1:7" x14ac:dyDescent="0.3">
      <c r="A287" s="207"/>
      <c r="B287" s="40" t="s">
        <v>806</v>
      </c>
      <c r="C287" s="137" t="s">
        <v>807</v>
      </c>
      <c r="D287" s="82" t="s">
        <v>808</v>
      </c>
      <c r="E287" s="174">
        <v>19</v>
      </c>
      <c r="F287" s="293">
        <f t="shared" si="17"/>
        <v>19</v>
      </c>
      <c r="G287" s="211">
        <v>0.38</v>
      </c>
    </row>
    <row r="288" spans="1:7" x14ac:dyDescent="0.3">
      <c r="A288" s="207"/>
      <c r="B288" s="40" t="s">
        <v>809</v>
      </c>
      <c r="C288" s="137" t="s">
        <v>810</v>
      </c>
      <c r="D288" s="82" t="s">
        <v>811</v>
      </c>
      <c r="E288" s="174">
        <v>20</v>
      </c>
      <c r="F288" s="293">
        <f t="shared" si="17"/>
        <v>20</v>
      </c>
      <c r="G288" s="211">
        <v>0.38</v>
      </c>
    </row>
    <row r="289" spans="1:7" x14ac:dyDescent="0.3">
      <c r="A289" s="207"/>
      <c r="B289" s="40" t="s">
        <v>812</v>
      </c>
      <c r="C289" s="137" t="s">
        <v>813</v>
      </c>
      <c r="D289" s="82" t="s">
        <v>814</v>
      </c>
      <c r="E289" s="174">
        <v>20</v>
      </c>
      <c r="F289" s="293">
        <f t="shared" si="17"/>
        <v>20</v>
      </c>
      <c r="G289" s="211">
        <v>0.38</v>
      </c>
    </row>
    <row r="290" spans="1:7" ht="15" thickBot="1" x14ac:dyDescent="0.35">
      <c r="A290" s="212"/>
      <c r="B290" s="43" t="s">
        <v>815</v>
      </c>
      <c r="C290" s="166" t="s">
        <v>816</v>
      </c>
      <c r="D290" s="213" t="s">
        <v>817</v>
      </c>
      <c r="E290" s="219">
        <v>20</v>
      </c>
      <c r="F290" s="294">
        <f t="shared" si="17"/>
        <v>20</v>
      </c>
      <c r="G290" s="214">
        <v>0.38</v>
      </c>
    </row>
    <row r="291" spans="1:7" x14ac:dyDescent="0.3">
      <c r="A291" s="215"/>
      <c r="B291" s="52" t="s">
        <v>799</v>
      </c>
      <c r="C291" s="53"/>
      <c r="D291" s="143"/>
      <c r="E291" s="283" t="s">
        <v>12</v>
      </c>
      <c r="F291" s="284" t="s">
        <v>13</v>
      </c>
      <c r="G291" s="673"/>
    </row>
    <row r="292" spans="1:7" ht="15" thickBot="1" x14ac:dyDescent="0.35">
      <c r="A292" s="207"/>
      <c r="B292" s="220"/>
      <c r="C292" s="208" t="s">
        <v>762</v>
      </c>
      <c r="D292" s="216"/>
      <c r="E292" s="285" t="s">
        <v>16</v>
      </c>
      <c r="F292" s="286" t="s">
        <v>16</v>
      </c>
      <c r="G292" s="674"/>
    </row>
    <row r="293" spans="1:7" x14ac:dyDescent="0.3">
      <c r="A293" s="207"/>
      <c r="B293" s="94" t="s">
        <v>818</v>
      </c>
      <c r="C293" s="163" t="s">
        <v>819</v>
      </c>
      <c r="D293" s="217" t="s">
        <v>820</v>
      </c>
      <c r="E293" s="218">
        <v>63</v>
      </c>
      <c r="F293" s="295">
        <f t="shared" si="17"/>
        <v>63</v>
      </c>
      <c r="G293" s="211">
        <v>0.38</v>
      </c>
    </row>
    <row r="294" spans="1:7" x14ac:dyDescent="0.3">
      <c r="A294" s="207"/>
      <c r="B294" s="40" t="s">
        <v>821</v>
      </c>
      <c r="C294" s="137" t="s">
        <v>822</v>
      </c>
      <c r="D294" s="82" t="s">
        <v>823</v>
      </c>
      <c r="E294" s="174">
        <v>63</v>
      </c>
      <c r="F294" s="293">
        <f t="shared" si="17"/>
        <v>63</v>
      </c>
      <c r="G294" s="211">
        <v>0.38</v>
      </c>
    </row>
    <row r="295" spans="1:7" x14ac:dyDescent="0.3">
      <c r="A295" s="207"/>
      <c r="B295" s="40" t="s">
        <v>824</v>
      </c>
      <c r="C295" s="137" t="s">
        <v>825</v>
      </c>
      <c r="D295" s="82" t="s">
        <v>826</v>
      </c>
      <c r="E295" s="174">
        <v>63</v>
      </c>
      <c r="F295" s="293">
        <f t="shared" si="17"/>
        <v>63</v>
      </c>
      <c r="G295" s="211">
        <v>0.38</v>
      </c>
    </row>
    <row r="296" spans="1:7" x14ac:dyDescent="0.3">
      <c r="A296" s="207"/>
      <c r="B296" s="40" t="s">
        <v>827</v>
      </c>
      <c r="C296" s="137" t="s">
        <v>828</v>
      </c>
      <c r="D296" s="82" t="s">
        <v>829</v>
      </c>
      <c r="E296" s="174">
        <v>65</v>
      </c>
      <c r="F296" s="293">
        <f t="shared" si="17"/>
        <v>65</v>
      </c>
      <c r="G296" s="211">
        <v>0.38</v>
      </c>
    </row>
    <row r="297" spans="1:7" x14ac:dyDescent="0.3">
      <c r="A297" s="207"/>
      <c r="B297" s="40" t="s">
        <v>830</v>
      </c>
      <c r="C297" s="137" t="s">
        <v>831</v>
      </c>
      <c r="D297" s="82" t="s">
        <v>832</v>
      </c>
      <c r="E297" s="174">
        <v>65</v>
      </c>
      <c r="F297" s="293">
        <f t="shared" si="17"/>
        <v>65</v>
      </c>
      <c r="G297" s="211">
        <v>0.38</v>
      </c>
    </row>
    <row r="298" spans="1:7" ht="15" thickBot="1" x14ac:dyDescent="0.35">
      <c r="A298" s="212"/>
      <c r="B298" s="43" t="s">
        <v>833</v>
      </c>
      <c r="C298" s="166" t="s">
        <v>834</v>
      </c>
      <c r="D298" s="213" t="s">
        <v>835</v>
      </c>
      <c r="E298" s="219">
        <v>65</v>
      </c>
      <c r="F298" s="294">
        <f t="shared" si="17"/>
        <v>65</v>
      </c>
      <c r="G298" s="214">
        <v>0.38</v>
      </c>
    </row>
    <row r="299" spans="1:7" x14ac:dyDescent="0.3">
      <c r="A299" s="215"/>
      <c r="B299" s="52" t="s">
        <v>799</v>
      </c>
      <c r="C299" s="53"/>
      <c r="D299" s="143"/>
      <c r="E299" s="283" t="s">
        <v>12</v>
      </c>
      <c r="F299" s="284" t="s">
        <v>13</v>
      </c>
      <c r="G299" s="673"/>
    </row>
    <row r="300" spans="1:7" ht="15" thickBot="1" x14ac:dyDescent="0.35">
      <c r="A300" s="207"/>
      <c r="B300" s="220"/>
      <c r="C300" s="208" t="s">
        <v>290</v>
      </c>
      <c r="D300" s="216"/>
      <c r="E300" s="285" t="s">
        <v>16</v>
      </c>
      <c r="F300" s="286" t="s">
        <v>16</v>
      </c>
      <c r="G300" s="674"/>
    </row>
    <row r="301" spans="1:7" x14ac:dyDescent="0.3">
      <c r="A301" s="207"/>
      <c r="B301" s="94" t="s">
        <v>836</v>
      </c>
      <c r="C301" s="163" t="s">
        <v>837</v>
      </c>
      <c r="D301" s="217" t="s">
        <v>838</v>
      </c>
      <c r="E301" s="218">
        <f>[1]PRAC.CENNÍK!D450</f>
        <v>56.15</v>
      </c>
      <c r="F301" s="295">
        <f t="shared" si="17"/>
        <v>56.15</v>
      </c>
      <c r="G301" s="211">
        <v>0.38</v>
      </c>
    </row>
    <row r="302" spans="1:7" x14ac:dyDescent="0.3">
      <c r="A302" s="207"/>
      <c r="B302" s="40" t="s">
        <v>839</v>
      </c>
      <c r="C302" s="137" t="s">
        <v>840</v>
      </c>
      <c r="D302" s="82" t="s">
        <v>841</v>
      </c>
      <c r="E302" s="174">
        <f>[1]PRAC.CENNÍK!D451</f>
        <v>56.15</v>
      </c>
      <c r="F302" s="293">
        <f t="shared" si="17"/>
        <v>56.15</v>
      </c>
      <c r="G302" s="211">
        <v>0.38</v>
      </c>
    </row>
    <row r="303" spans="1:7" x14ac:dyDescent="0.3">
      <c r="A303" s="207"/>
      <c r="B303" s="40" t="s">
        <v>842</v>
      </c>
      <c r="C303" s="137" t="s">
        <v>843</v>
      </c>
      <c r="D303" s="82" t="s">
        <v>844</v>
      </c>
      <c r="E303" s="174">
        <f>[1]PRAC.CENNÍK!D452</f>
        <v>56.15</v>
      </c>
      <c r="F303" s="293">
        <f t="shared" si="17"/>
        <v>56.15</v>
      </c>
      <c r="G303" s="211">
        <v>0.38</v>
      </c>
    </row>
    <row r="304" spans="1:7" x14ac:dyDescent="0.3">
      <c r="A304" s="207"/>
      <c r="B304" s="40" t="s">
        <v>845</v>
      </c>
      <c r="C304" s="137" t="s">
        <v>846</v>
      </c>
      <c r="D304" s="82" t="s">
        <v>847</v>
      </c>
      <c r="E304" s="174">
        <f>[1]PRAC.CENNÍK!D453</f>
        <v>66.25</v>
      </c>
      <c r="F304" s="293">
        <f t="shared" si="17"/>
        <v>66.25</v>
      </c>
      <c r="G304" s="211">
        <v>0.38</v>
      </c>
    </row>
    <row r="305" spans="1:7" x14ac:dyDescent="0.3">
      <c r="A305" s="207"/>
      <c r="B305" s="40" t="s">
        <v>848</v>
      </c>
      <c r="C305" s="137" t="s">
        <v>849</v>
      </c>
      <c r="D305" s="82" t="s">
        <v>850</v>
      </c>
      <c r="E305" s="174">
        <f>[1]PRAC.CENNÍK!D454</f>
        <v>66.25</v>
      </c>
      <c r="F305" s="293">
        <f t="shared" si="17"/>
        <v>66.25</v>
      </c>
      <c r="G305" s="211">
        <v>0.38</v>
      </c>
    </row>
    <row r="306" spans="1:7" ht="15" thickBot="1" x14ac:dyDescent="0.35">
      <c r="A306" s="212"/>
      <c r="B306" s="43" t="s">
        <v>851</v>
      </c>
      <c r="C306" s="166" t="s">
        <v>852</v>
      </c>
      <c r="D306" s="213" t="s">
        <v>853</v>
      </c>
      <c r="E306" s="219">
        <f>[1]PRAC.CENNÍK!D455</f>
        <v>66.25</v>
      </c>
      <c r="F306" s="294">
        <f t="shared" si="17"/>
        <v>66.25</v>
      </c>
      <c r="G306" s="214">
        <v>0.38</v>
      </c>
    </row>
    <row r="307" spans="1:7" x14ac:dyDescent="0.3">
      <c r="A307" s="215"/>
      <c r="B307" s="52" t="s">
        <v>854</v>
      </c>
      <c r="C307" s="53"/>
      <c r="D307" s="143"/>
      <c r="E307" s="283" t="s">
        <v>12</v>
      </c>
      <c r="F307" s="284" t="s">
        <v>13</v>
      </c>
      <c r="G307" s="673"/>
    </row>
    <row r="308" spans="1:7" ht="15" thickBot="1" x14ac:dyDescent="0.35">
      <c r="A308" s="207"/>
      <c r="B308" s="56" t="s">
        <v>855</v>
      </c>
      <c r="C308" s="208"/>
      <c r="D308" s="216"/>
      <c r="E308" s="285" t="s">
        <v>16</v>
      </c>
      <c r="F308" s="286" t="s">
        <v>16</v>
      </c>
      <c r="G308" s="674"/>
    </row>
    <row r="309" spans="1:7" x14ac:dyDescent="0.3">
      <c r="A309" s="207"/>
      <c r="B309" s="36"/>
      <c r="C309" s="225" t="s">
        <v>856</v>
      </c>
      <c r="D309" s="226" t="s">
        <v>333</v>
      </c>
      <c r="E309" s="90">
        <v>32</v>
      </c>
      <c r="F309" s="296">
        <f t="shared" ref="F309:F312" si="18">E309*($F$13-1)*-1</f>
        <v>32</v>
      </c>
      <c r="G309" s="211">
        <v>0.38</v>
      </c>
    </row>
    <row r="310" spans="1:7" x14ac:dyDescent="0.3">
      <c r="A310" s="207"/>
      <c r="B310" s="40"/>
      <c r="C310" s="227" t="s">
        <v>857</v>
      </c>
      <c r="D310" s="138" t="s">
        <v>333</v>
      </c>
      <c r="E310" s="45">
        <v>33</v>
      </c>
      <c r="F310" s="280">
        <f t="shared" si="18"/>
        <v>33</v>
      </c>
      <c r="G310" s="211">
        <v>0.38</v>
      </c>
    </row>
    <row r="311" spans="1:7" x14ac:dyDescent="0.3">
      <c r="A311" s="207"/>
      <c r="B311" s="40"/>
      <c r="C311" s="227" t="s">
        <v>858</v>
      </c>
      <c r="D311" s="138" t="s">
        <v>333</v>
      </c>
      <c r="E311" s="45">
        <v>32</v>
      </c>
      <c r="F311" s="280">
        <f t="shared" si="18"/>
        <v>32</v>
      </c>
      <c r="G311" s="211">
        <v>0.38</v>
      </c>
    </row>
    <row r="312" spans="1:7" ht="15" thickBot="1" x14ac:dyDescent="0.35">
      <c r="A312" s="212"/>
      <c r="B312" s="43"/>
      <c r="C312" s="228" t="s">
        <v>859</v>
      </c>
      <c r="D312" s="229" t="s">
        <v>333</v>
      </c>
      <c r="E312" s="75">
        <v>33</v>
      </c>
      <c r="F312" s="298">
        <f t="shared" si="18"/>
        <v>33</v>
      </c>
      <c r="G312" s="214">
        <v>0.38</v>
      </c>
    </row>
    <row r="313" spans="1:7" x14ac:dyDescent="0.3">
      <c r="A313" s="215"/>
      <c r="B313" s="52" t="s">
        <v>860</v>
      </c>
      <c r="C313" s="53"/>
      <c r="D313" s="143"/>
      <c r="E313" s="283" t="s">
        <v>12</v>
      </c>
      <c r="F313" s="284" t="s">
        <v>13</v>
      </c>
      <c r="G313" s="673"/>
    </row>
    <row r="314" spans="1:7" ht="15" thickBot="1" x14ac:dyDescent="0.35">
      <c r="A314" s="207"/>
      <c r="B314" s="56" t="s">
        <v>861</v>
      </c>
      <c r="C314" s="208"/>
      <c r="D314" s="216"/>
      <c r="E314" s="285" t="s">
        <v>16</v>
      </c>
      <c r="F314" s="286" t="s">
        <v>16</v>
      </c>
      <c r="G314" s="674"/>
    </row>
    <row r="315" spans="1:7" x14ac:dyDescent="0.3">
      <c r="A315" s="207"/>
      <c r="B315" s="94"/>
      <c r="C315" s="230" t="s">
        <v>862</v>
      </c>
      <c r="D315" s="199" t="s">
        <v>333</v>
      </c>
      <c r="E315" s="165">
        <v>35</v>
      </c>
      <c r="F315" s="295">
        <f t="shared" ref="F315:F318" si="19">E315*($F$13-1)*-1</f>
        <v>35</v>
      </c>
      <c r="G315" s="211">
        <v>0.38</v>
      </c>
    </row>
    <row r="316" spans="1:7" x14ac:dyDescent="0.3">
      <c r="A316" s="207"/>
      <c r="B316" s="40"/>
      <c r="C316" s="227" t="s">
        <v>863</v>
      </c>
      <c r="D316" s="138" t="s">
        <v>333</v>
      </c>
      <c r="E316" s="45">
        <v>36</v>
      </c>
      <c r="F316" s="293">
        <f t="shared" si="19"/>
        <v>36</v>
      </c>
      <c r="G316" s="211">
        <v>0.38</v>
      </c>
    </row>
    <row r="317" spans="1:7" x14ac:dyDescent="0.3">
      <c r="A317" s="207"/>
      <c r="B317" s="40"/>
      <c r="C317" s="227" t="s">
        <v>864</v>
      </c>
      <c r="D317" s="138" t="s">
        <v>333</v>
      </c>
      <c r="E317" s="45">
        <v>35</v>
      </c>
      <c r="F317" s="293">
        <f t="shared" si="19"/>
        <v>35</v>
      </c>
      <c r="G317" s="211">
        <v>0.38</v>
      </c>
    </row>
    <row r="318" spans="1:7" ht="15" thickBot="1" x14ac:dyDescent="0.35">
      <c r="A318" s="212"/>
      <c r="B318" s="43"/>
      <c r="C318" s="228" t="s">
        <v>865</v>
      </c>
      <c r="D318" s="229" t="s">
        <v>333</v>
      </c>
      <c r="E318" s="75">
        <v>36</v>
      </c>
      <c r="F318" s="294">
        <f t="shared" si="19"/>
        <v>36</v>
      </c>
      <c r="G318" s="214">
        <v>0.38</v>
      </c>
    </row>
    <row r="319" spans="1:7" x14ac:dyDescent="0.3">
      <c r="A319" s="51"/>
      <c r="B319" s="52" t="s">
        <v>98</v>
      </c>
      <c r="C319" s="53"/>
      <c r="D319" s="108"/>
      <c r="E319" s="276" t="s">
        <v>12</v>
      </c>
      <c r="F319" s="277" t="s">
        <v>13</v>
      </c>
      <c r="G319" s="668" t="s">
        <v>14</v>
      </c>
    </row>
    <row r="320" spans="1:7" ht="15" thickBot="1" x14ac:dyDescent="0.35">
      <c r="A320" s="30"/>
      <c r="B320" s="56" t="s">
        <v>866</v>
      </c>
      <c r="C320" s="57"/>
      <c r="D320" s="109"/>
      <c r="E320" s="281" t="s">
        <v>16</v>
      </c>
      <c r="F320" s="282" t="s">
        <v>16</v>
      </c>
      <c r="G320" s="669"/>
    </row>
    <row r="321" spans="1:7" x14ac:dyDescent="0.3">
      <c r="A321" s="30"/>
      <c r="B321" s="36" t="s">
        <v>867</v>
      </c>
      <c r="C321" s="168" t="s">
        <v>868</v>
      </c>
      <c r="D321" s="132" t="s">
        <v>869</v>
      </c>
      <c r="E321" s="45">
        <v>11</v>
      </c>
      <c r="F321" s="280">
        <f t="shared" ref="F321:F328" si="20">E321*($F$13-1)*-1</f>
        <v>11</v>
      </c>
      <c r="G321" s="73">
        <v>0.38</v>
      </c>
    </row>
    <row r="322" spans="1:7" x14ac:dyDescent="0.3">
      <c r="A322" s="30"/>
      <c r="B322" s="40" t="s">
        <v>870</v>
      </c>
      <c r="C322" s="137" t="s">
        <v>871</v>
      </c>
      <c r="D322" s="133" t="s">
        <v>872</v>
      </c>
      <c r="E322" s="45">
        <v>13.5</v>
      </c>
      <c r="F322" s="280">
        <f t="shared" si="20"/>
        <v>13.5</v>
      </c>
      <c r="G322" s="73">
        <v>0.38</v>
      </c>
    </row>
    <row r="323" spans="1:7" ht="15" thickBot="1" x14ac:dyDescent="0.35">
      <c r="A323" s="71"/>
      <c r="B323" s="42" t="s">
        <v>873</v>
      </c>
      <c r="C323" s="139" t="s">
        <v>874</v>
      </c>
      <c r="D323" s="135" t="s">
        <v>875</v>
      </c>
      <c r="E323" s="75">
        <v>15</v>
      </c>
      <c r="F323" s="298">
        <f t="shared" si="20"/>
        <v>15</v>
      </c>
      <c r="G323" s="120">
        <v>0.38</v>
      </c>
    </row>
    <row r="324" spans="1:7" x14ac:dyDescent="0.3">
      <c r="A324" s="30"/>
      <c r="B324" s="52" t="s">
        <v>98</v>
      </c>
      <c r="C324" s="53"/>
      <c r="D324" s="54"/>
      <c r="E324" s="289" t="s">
        <v>12</v>
      </c>
      <c r="F324" s="290" t="s">
        <v>13</v>
      </c>
      <c r="G324" s="675" t="s">
        <v>14</v>
      </c>
    </row>
    <row r="325" spans="1:7" ht="15" thickBot="1" x14ac:dyDescent="0.35">
      <c r="A325" s="30"/>
      <c r="B325" s="56" t="s">
        <v>876</v>
      </c>
      <c r="C325" s="57"/>
      <c r="D325" s="58"/>
      <c r="E325" s="281" t="s">
        <v>16</v>
      </c>
      <c r="F325" s="282" t="s">
        <v>16</v>
      </c>
      <c r="G325" s="669"/>
    </row>
    <row r="326" spans="1:7" x14ac:dyDescent="0.3">
      <c r="A326" s="30"/>
      <c r="B326" s="36" t="s">
        <v>877</v>
      </c>
      <c r="C326" s="168" t="s">
        <v>878</v>
      </c>
      <c r="D326" s="132" t="s">
        <v>879</v>
      </c>
      <c r="E326" s="45">
        <v>8</v>
      </c>
      <c r="F326" s="280">
        <f t="shared" si="20"/>
        <v>8</v>
      </c>
      <c r="G326" s="73">
        <v>0.38</v>
      </c>
    </row>
    <row r="327" spans="1:7" x14ac:dyDescent="0.3">
      <c r="A327" s="30"/>
      <c r="B327" s="40" t="s">
        <v>880</v>
      </c>
      <c r="C327" s="137" t="s">
        <v>881</v>
      </c>
      <c r="D327" s="133" t="s">
        <v>882</v>
      </c>
      <c r="E327" s="45">
        <v>13</v>
      </c>
      <c r="F327" s="280">
        <f t="shared" si="20"/>
        <v>13</v>
      </c>
      <c r="G327" s="73">
        <v>0.38</v>
      </c>
    </row>
    <row r="328" spans="1:7" x14ac:dyDescent="0.3">
      <c r="A328" s="30"/>
      <c r="B328" s="42" t="s">
        <v>883</v>
      </c>
      <c r="C328" s="139" t="s">
        <v>884</v>
      </c>
      <c r="D328" s="135" t="s">
        <v>885</v>
      </c>
      <c r="E328" s="48">
        <v>14</v>
      </c>
      <c r="F328" s="299">
        <f t="shared" si="20"/>
        <v>14</v>
      </c>
      <c r="G328" s="73">
        <v>0.38</v>
      </c>
    </row>
    <row r="329" spans="1:7" x14ac:dyDescent="0.3">
      <c r="A329" s="30"/>
      <c r="B329" s="91" t="s">
        <v>886</v>
      </c>
      <c r="C329" s="86"/>
      <c r="D329" s="118"/>
      <c r="E329" s="289" t="s">
        <v>12</v>
      </c>
      <c r="F329" s="290" t="s">
        <v>13</v>
      </c>
      <c r="G329" s="676"/>
    </row>
    <row r="330" spans="1:7" ht="15" thickBot="1" x14ac:dyDescent="0.35">
      <c r="A330" s="30"/>
      <c r="B330" s="56" t="s">
        <v>887</v>
      </c>
      <c r="C330" s="57"/>
      <c r="D330" s="109"/>
      <c r="E330" s="281" t="s">
        <v>16</v>
      </c>
      <c r="F330" s="282" t="s">
        <v>16</v>
      </c>
      <c r="G330" s="677"/>
    </row>
    <row r="331" spans="1:7" x14ac:dyDescent="0.3">
      <c r="A331" s="30"/>
      <c r="B331" s="36" t="s">
        <v>888</v>
      </c>
      <c r="C331" s="168" t="s">
        <v>889</v>
      </c>
      <c r="D331" s="132" t="s">
        <v>890</v>
      </c>
      <c r="E331" s="45">
        <v>26</v>
      </c>
      <c r="F331" s="293">
        <f t="shared" ref="F331:F336" si="21">E331*($F$13-1)*-1</f>
        <v>26</v>
      </c>
      <c r="G331" s="73">
        <v>0.38</v>
      </c>
    </row>
    <row r="332" spans="1:7" x14ac:dyDescent="0.3">
      <c r="A332" s="30"/>
      <c r="B332" s="40" t="s">
        <v>891</v>
      </c>
      <c r="C332" s="137" t="s">
        <v>892</v>
      </c>
      <c r="D332" s="133" t="s">
        <v>893</v>
      </c>
      <c r="E332" s="45">
        <v>26</v>
      </c>
      <c r="F332" s="293">
        <f t="shared" si="21"/>
        <v>26</v>
      </c>
      <c r="G332" s="73">
        <v>0.38</v>
      </c>
    </row>
    <row r="333" spans="1:7" x14ac:dyDescent="0.3">
      <c r="A333" s="30"/>
      <c r="B333" s="40" t="s">
        <v>894</v>
      </c>
      <c r="C333" s="137" t="s">
        <v>895</v>
      </c>
      <c r="D333" s="133" t="s">
        <v>896</v>
      </c>
      <c r="E333" s="45">
        <v>26</v>
      </c>
      <c r="F333" s="293">
        <f t="shared" si="21"/>
        <v>26</v>
      </c>
      <c r="G333" s="73">
        <v>0.38</v>
      </c>
    </row>
    <row r="334" spans="1:7" x14ac:dyDescent="0.3">
      <c r="A334" s="30"/>
      <c r="B334" s="40" t="s">
        <v>897</v>
      </c>
      <c r="C334" s="137" t="s">
        <v>898</v>
      </c>
      <c r="D334" s="133" t="s">
        <v>899</v>
      </c>
      <c r="E334" s="45">
        <v>28</v>
      </c>
      <c r="F334" s="293">
        <f t="shared" si="21"/>
        <v>28</v>
      </c>
      <c r="G334" s="73">
        <v>0.38</v>
      </c>
    </row>
    <row r="335" spans="1:7" x14ac:dyDescent="0.3">
      <c r="A335" s="92"/>
      <c r="B335" s="40" t="s">
        <v>900</v>
      </c>
      <c r="C335" s="137" t="s">
        <v>901</v>
      </c>
      <c r="D335" s="133" t="s">
        <v>902</v>
      </c>
      <c r="E335" s="45">
        <v>28</v>
      </c>
      <c r="F335" s="293">
        <f t="shared" si="21"/>
        <v>28</v>
      </c>
      <c r="G335" s="73">
        <v>0.38</v>
      </c>
    </row>
    <row r="336" spans="1:7" ht="15" thickBot="1" x14ac:dyDescent="0.35">
      <c r="A336" s="71"/>
      <c r="B336" s="43" t="s">
        <v>903</v>
      </c>
      <c r="C336" s="166" t="s">
        <v>904</v>
      </c>
      <c r="D336" s="167" t="s">
        <v>905</v>
      </c>
      <c r="E336" s="75">
        <v>28</v>
      </c>
      <c r="F336" s="294">
        <f t="shared" si="21"/>
        <v>28</v>
      </c>
      <c r="G336" s="120">
        <v>0.38</v>
      </c>
    </row>
    <row r="337" spans="1:7" x14ac:dyDescent="0.3">
      <c r="A337" s="51"/>
      <c r="B337" s="52" t="s">
        <v>886</v>
      </c>
      <c r="C337" s="53"/>
      <c r="D337" s="108"/>
      <c r="E337" s="276" t="s">
        <v>12</v>
      </c>
      <c r="F337" s="277" t="s">
        <v>13</v>
      </c>
      <c r="G337" s="678"/>
    </row>
    <row r="338" spans="1:7" ht="15" thickBot="1" x14ac:dyDescent="0.35">
      <c r="A338" s="30"/>
      <c r="B338" s="56" t="s">
        <v>906</v>
      </c>
      <c r="C338" s="57" t="s">
        <v>907</v>
      </c>
      <c r="D338" s="109"/>
      <c r="E338" s="281" t="s">
        <v>16</v>
      </c>
      <c r="F338" s="282" t="s">
        <v>16</v>
      </c>
      <c r="G338" s="677"/>
    </row>
    <row r="339" spans="1:7" x14ac:dyDescent="0.3">
      <c r="A339" s="30"/>
      <c r="B339" s="36" t="s">
        <v>908</v>
      </c>
      <c r="C339" s="168" t="s">
        <v>909</v>
      </c>
      <c r="D339" s="233" t="s">
        <v>910</v>
      </c>
      <c r="E339" s="45">
        <v>72</v>
      </c>
      <c r="F339" s="293">
        <f>E339*($F$13-1)*-1</f>
        <v>72</v>
      </c>
      <c r="G339" s="73">
        <v>0.38</v>
      </c>
    </row>
    <row r="340" spans="1:7" x14ac:dyDescent="0.3">
      <c r="A340" s="30"/>
      <c r="B340" s="40" t="s">
        <v>911</v>
      </c>
      <c r="C340" s="137" t="s">
        <v>912</v>
      </c>
      <c r="D340" s="133" t="s">
        <v>913</v>
      </c>
      <c r="E340" s="45">
        <v>72</v>
      </c>
      <c r="F340" s="293">
        <f>E340*($F$13-1)*-1</f>
        <v>72</v>
      </c>
      <c r="G340" s="73">
        <v>0.38</v>
      </c>
    </row>
    <row r="341" spans="1:7" ht="15" thickBot="1" x14ac:dyDescent="0.35">
      <c r="A341" s="71"/>
      <c r="B341" s="43" t="s">
        <v>914</v>
      </c>
      <c r="C341" s="166" t="s">
        <v>915</v>
      </c>
      <c r="D341" s="167" t="s">
        <v>916</v>
      </c>
      <c r="E341" s="75">
        <v>72</v>
      </c>
      <c r="F341" s="294">
        <f>E341*($F$13-1)*-1</f>
        <v>72</v>
      </c>
      <c r="G341" s="120">
        <v>0.38</v>
      </c>
    </row>
    <row r="342" spans="1:7" x14ac:dyDescent="0.3">
      <c r="A342" s="51"/>
      <c r="B342" s="52" t="s">
        <v>917</v>
      </c>
      <c r="C342" s="53"/>
      <c r="D342" s="108"/>
      <c r="E342" s="276" t="s">
        <v>12</v>
      </c>
      <c r="F342" s="277" t="s">
        <v>13</v>
      </c>
      <c r="G342" s="678"/>
    </row>
    <row r="343" spans="1:7" ht="15" thickBot="1" x14ac:dyDescent="0.35">
      <c r="A343" s="30"/>
      <c r="B343" s="56" t="s">
        <v>918</v>
      </c>
      <c r="C343" s="57"/>
      <c r="D343" s="109"/>
      <c r="E343" s="281" t="s">
        <v>16</v>
      </c>
      <c r="F343" s="282" t="s">
        <v>16</v>
      </c>
      <c r="G343" s="679"/>
    </row>
    <row r="344" spans="1:7" x14ac:dyDescent="0.3">
      <c r="A344" s="30"/>
      <c r="B344" s="36"/>
      <c r="C344" s="235" t="s">
        <v>919</v>
      </c>
      <c r="D344" s="236"/>
      <c r="E344" s="45">
        <v>35</v>
      </c>
      <c r="F344" s="293">
        <f>E344*($F$13-1)*-1</f>
        <v>35</v>
      </c>
      <c r="G344" s="237">
        <v>0.38</v>
      </c>
    </row>
    <row r="345" spans="1:7" x14ac:dyDescent="0.3">
      <c r="A345" s="30"/>
      <c r="B345" s="40"/>
      <c r="C345" s="238" t="s">
        <v>920</v>
      </c>
      <c r="D345" s="239"/>
      <c r="E345" s="45">
        <v>38</v>
      </c>
      <c r="F345" s="293">
        <f t="shared" ref="F345:F349" si="22">E345*($F$13-1)*-1</f>
        <v>38</v>
      </c>
      <c r="G345" s="232">
        <v>0.38</v>
      </c>
    </row>
    <row r="346" spans="1:7" x14ac:dyDescent="0.3">
      <c r="A346" s="30"/>
      <c r="B346" s="40"/>
      <c r="C346" s="238" t="s">
        <v>921</v>
      </c>
      <c r="D346" s="239"/>
      <c r="E346" s="45">
        <v>45</v>
      </c>
      <c r="F346" s="293">
        <f t="shared" si="22"/>
        <v>45</v>
      </c>
      <c r="G346" s="232">
        <v>0.38</v>
      </c>
    </row>
    <row r="347" spans="1:7" x14ac:dyDescent="0.3">
      <c r="A347" s="30"/>
      <c r="B347" s="40"/>
      <c r="C347" s="238" t="s">
        <v>922</v>
      </c>
      <c r="D347" s="239"/>
      <c r="E347" s="45">
        <v>48</v>
      </c>
      <c r="F347" s="293">
        <f t="shared" si="22"/>
        <v>48</v>
      </c>
      <c r="G347" s="232">
        <v>0.38</v>
      </c>
    </row>
    <row r="348" spans="1:7" x14ac:dyDescent="0.3">
      <c r="A348" s="30"/>
      <c r="B348" s="40"/>
      <c r="C348" s="238" t="s">
        <v>923</v>
      </c>
      <c r="D348" s="239"/>
      <c r="E348" s="45">
        <v>45</v>
      </c>
      <c r="F348" s="293">
        <f t="shared" si="22"/>
        <v>45</v>
      </c>
      <c r="G348" s="232">
        <v>0.38</v>
      </c>
    </row>
    <row r="349" spans="1:7" ht="15" thickBot="1" x14ac:dyDescent="0.35">
      <c r="A349" s="71"/>
      <c r="B349" s="43"/>
      <c r="C349" s="240" t="s">
        <v>924</v>
      </c>
      <c r="D349" s="179"/>
      <c r="E349" s="75">
        <v>48</v>
      </c>
      <c r="F349" s="294">
        <f t="shared" si="22"/>
        <v>48</v>
      </c>
      <c r="G349" s="241">
        <v>0.38</v>
      </c>
    </row>
    <row r="350" spans="1:7" x14ac:dyDescent="0.3">
      <c r="A350" s="51"/>
      <c r="B350" s="242" t="s">
        <v>925</v>
      </c>
      <c r="C350" s="53"/>
      <c r="D350" s="108"/>
      <c r="E350" s="283" t="s">
        <v>12</v>
      </c>
      <c r="F350" s="284" t="s">
        <v>13</v>
      </c>
      <c r="G350" s="678"/>
    </row>
    <row r="351" spans="1:7" ht="16.5" customHeight="1" thickBot="1" x14ac:dyDescent="0.35">
      <c r="A351" s="30"/>
      <c r="B351" s="56" t="s">
        <v>926</v>
      </c>
      <c r="C351" s="57" t="s">
        <v>510</v>
      </c>
      <c r="D351" s="109" t="s">
        <v>258</v>
      </c>
      <c r="E351" s="287" t="s">
        <v>16</v>
      </c>
      <c r="F351" s="288" t="s">
        <v>16</v>
      </c>
      <c r="G351" s="677"/>
    </row>
    <row r="352" spans="1:7" ht="16.5" customHeight="1" x14ac:dyDescent="0.3">
      <c r="A352" s="30"/>
      <c r="B352" s="243" t="s">
        <v>927</v>
      </c>
      <c r="C352" s="244" t="s">
        <v>928</v>
      </c>
      <c r="D352" s="245" t="s">
        <v>929</v>
      </c>
      <c r="E352" s="246">
        <v>16.5</v>
      </c>
      <c r="F352" s="293">
        <f t="shared" ref="F352:F365" si="23">E352*($F$13-1)*-1</f>
        <v>16.5</v>
      </c>
      <c r="G352" s="73">
        <v>0.38</v>
      </c>
    </row>
    <row r="353" spans="1:7" ht="16.5" customHeight="1" x14ac:dyDescent="0.3">
      <c r="A353" s="30"/>
      <c r="B353" s="247" t="s">
        <v>930</v>
      </c>
      <c r="C353" s="248" t="s">
        <v>931</v>
      </c>
      <c r="D353" s="245" t="s">
        <v>932</v>
      </c>
      <c r="E353" s="246">
        <v>19.2</v>
      </c>
      <c r="F353" s="293">
        <f t="shared" si="23"/>
        <v>19.2</v>
      </c>
      <c r="G353" s="73">
        <v>0.38</v>
      </c>
    </row>
    <row r="354" spans="1:7" ht="16.5" customHeight="1" x14ac:dyDescent="0.3">
      <c r="A354" s="30"/>
      <c r="B354" s="247" t="s">
        <v>933</v>
      </c>
      <c r="C354" s="248" t="s">
        <v>934</v>
      </c>
      <c r="D354" s="245" t="s">
        <v>935</v>
      </c>
      <c r="E354" s="246">
        <v>23.5</v>
      </c>
      <c r="F354" s="293">
        <f t="shared" si="23"/>
        <v>23.5</v>
      </c>
      <c r="G354" s="73">
        <v>0.38</v>
      </c>
    </row>
    <row r="355" spans="1:7" ht="16.5" customHeight="1" x14ac:dyDescent="0.3">
      <c r="A355" s="30"/>
      <c r="B355" s="247" t="s">
        <v>936</v>
      </c>
      <c r="C355" s="248" t="s">
        <v>937</v>
      </c>
      <c r="D355" s="245" t="s">
        <v>938</v>
      </c>
      <c r="E355" s="246">
        <v>19.5</v>
      </c>
      <c r="F355" s="293">
        <f t="shared" si="23"/>
        <v>19.5</v>
      </c>
      <c r="G355" s="73">
        <v>0.38</v>
      </c>
    </row>
    <row r="356" spans="1:7" ht="16.5" customHeight="1" x14ac:dyDescent="0.3">
      <c r="A356" s="30"/>
      <c r="B356" s="247" t="s">
        <v>939</v>
      </c>
      <c r="C356" s="248" t="s">
        <v>940</v>
      </c>
      <c r="D356" s="249" t="s">
        <v>941</v>
      </c>
      <c r="E356" s="246">
        <v>23.5</v>
      </c>
      <c r="F356" s="293">
        <f t="shared" si="23"/>
        <v>23.5</v>
      </c>
      <c r="G356" s="73">
        <v>0.38</v>
      </c>
    </row>
    <row r="357" spans="1:7" ht="16.5" customHeight="1" thickBot="1" x14ac:dyDescent="0.35">
      <c r="A357" s="71"/>
      <c r="B357" s="250" t="s">
        <v>942</v>
      </c>
      <c r="C357" s="251" t="s">
        <v>943</v>
      </c>
      <c r="D357" s="252" t="s">
        <v>944</v>
      </c>
      <c r="E357" s="253">
        <v>28</v>
      </c>
      <c r="F357" s="294">
        <f t="shared" si="23"/>
        <v>28</v>
      </c>
      <c r="G357" s="120">
        <v>0.38</v>
      </c>
    </row>
    <row r="358" spans="1:7" x14ac:dyDescent="0.3">
      <c r="A358" s="51"/>
      <c r="B358" s="242" t="s">
        <v>925</v>
      </c>
      <c r="C358" s="254"/>
      <c r="D358" s="255"/>
      <c r="E358" s="283" t="s">
        <v>12</v>
      </c>
      <c r="F358" s="284" t="s">
        <v>13</v>
      </c>
      <c r="G358" s="678"/>
    </row>
    <row r="359" spans="1:7" ht="15" thickBot="1" x14ac:dyDescent="0.35">
      <c r="A359" s="30"/>
      <c r="B359" s="56"/>
      <c r="C359" s="57" t="s">
        <v>945</v>
      </c>
      <c r="D359" s="109" t="s">
        <v>258</v>
      </c>
      <c r="E359" s="285" t="s">
        <v>16</v>
      </c>
      <c r="F359" s="286" t="s">
        <v>16</v>
      </c>
      <c r="G359" s="677"/>
    </row>
    <row r="360" spans="1:7" x14ac:dyDescent="0.3">
      <c r="A360" s="30"/>
      <c r="B360" s="243" t="s">
        <v>946</v>
      </c>
      <c r="C360" s="244" t="s">
        <v>947</v>
      </c>
      <c r="D360" s="256" t="s">
        <v>948</v>
      </c>
      <c r="E360" s="90">
        <v>60</v>
      </c>
      <c r="F360" s="292">
        <f t="shared" si="23"/>
        <v>60</v>
      </c>
      <c r="G360" s="73">
        <v>0.38</v>
      </c>
    </row>
    <row r="361" spans="1:7" x14ac:dyDescent="0.3">
      <c r="A361" s="30"/>
      <c r="B361" s="247" t="s">
        <v>949</v>
      </c>
      <c r="C361" s="248" t="s">
        <v>950</v>
      </c>
      <c r="D361" s="249" t="s">
        <v>951</v>
      </c>
      <c r="E361" s="45">
        <v>63</v>
      </c>
      <c r="F361" s="293">
        <f t="shared" si="23"/>
        <v>63</v>
      </c>
      <c r="G361" s="73">
        <v>0.38</v>
      </c>
    </row>
    <row r="362" spans="1:7" x14ac:dyDescent="0.3">
      <c r="A362" s="30"/>
      <c r="B362" s="247" t="s">
        <v>952</v>
      </c>
      <c r="C362" s="248" t="s">
        <v>953</v>
      </c>
      <c r="D362" s="249" t="s">
        <v>954</v>
      </c>
      <c r="E362" s="45">
        <v>70</v>
      </c>
      <c r="F362" s="293">
        <f t="shared" si="23"/>
        <v>70</v>
      </c>
      <c r="G362" s="73">
        <v>0.38</v>
      </c>
    </row>
    <row r="363" spans="1:7" x14ac:dyDescent="0.3">
      <c r="A363" s="30"/>
      <c r="B363" s="247" t="s">
        <v>955</v>
      </c>
      <c r="C363" s="248" t="s">
        <v>956</v>
      </c>
      <c r="D363" s="249" t="s">
        <v>957</v>
      </c>
      <c r="E363" s="45">
        <v>59.9</v>
      </c>
      <c r="F363" s="293">
        <f t="shared" si="23"/>
        <v>59.9</v>
      </c>
      <c r="G363" s="73">
        <v>0.38</v>
      </c>
    </row>
    <row r="364" spans="1:7" x14ac:dyDescent="0.3">
      <c r="A364" s="30"/>
      <c r="B364" s="247" t="s">
        <v>958</v>
      </c>
      <c r="C364" s="248" t="s">
        <v>959</v>
      </c>
      <c r="D364" s="249" t="s">
        <v>960</v>
      </c>
      <c r="E364" s="45">
        <v>65</v>
      </c>
      <c r="F364" s="293">
        <f t="shared" si="23"/>
        <v>65</v>
      </c>
      <c r="G364" s="73">
        <v>0.38</v>
      </c>
    </row>
    <row r="365" spans="1:7" ht="15" thickBot="1" x14ac:dyDescent="0.35">
      <c r="A365" s="71"/>
      <c r="B365" s="250" t="s">
        <v>961</v>
      </c>
      <c r="C365" s="251" t="s">
        <v>962</v>
      </c>
      <c r="D365" s="252" t="s">
        <v>963</v>
      </c>
      <c r="E365" s="75">
        <v>72</v>
      </c>
      <c r="F365" s="294">
        <f t="shared" si="23"/>
        <v>72</v>
      </c>
      <c r="G365" s="120">
        <v>0.38</v>
      </c>
    </row>
    <row r="366" spans="1:7" x14ac:dyDescent="0.3">
      <c r="A366" s="51"/>
      <c r="B366" s="242" t="s">
        <v>925</v>
      </c>
      <c r="C366" s="254"/>
      <c r="D366" s="255"/>
      <c r="E366" s="283" t="s">
        <v>12</v>
      </c>
      <c r="F366" s="284" t="s">
        <v>13</v>
      </c>
      <c r="G366" s="678"/>
    </row>
    <row r="367" spans="1:7" ht="15" thickBot="1" x14ac:dyDescent="0.35">
      <c r="A367" s="30"/>
      <c r="B367" s="56"/>
      <c r="C367" s="57" t="s">
        <v>276</v>
      </c>
      <c r="D367" s="58"/>
      <c r="E367" s="285" t="s">
        <v>16</v>
      </c>
      <c r="F367" s="286" t="s">
        <v>16</v>
      </c>
      <c r="G367" s="677"/>
    </row>
    <row r="368" spans="1:7" x14ac:dyDescent="0.3">
      <c r="A368" s="30"/>
      <c r="B368" s="243" t="s">
        <v>964</v>
      </c>
      <c r="C368" s="244" t="s">
        <v>965</v>
      </c>
      <c r="D368" s="256" t="s">
        <v>966</v>
      </c>
      <c r="E368" s="90">
        <v>47.471999999999994</v>
      </c>
      <c r="F368" s="292">
        <f t="shared" ref="F368:F422" si="24">E368*($F$13-1)*-1</f>
        <v>47.471999999999994</v>
      </c>
      <c r="G368" s="73">
        <v>0.38</v>
      </c>
    </row>
    <row r="369" spans="1:7" x14ac:dyDescent="0.3">
      <c r="A369" s="30"/>
      <c r="B369" s="247" t="s">
        <v>967</v>
      </c>
      <c r="C369" s="248" t="s">
        <v>968</v>
      </c>
      <c r="D369" s="249" t="s">
        <v>969</v>
      </c>
      <c r="E369" s="45">
        <v>52.44</v>
      </c>
      <c r="F369" s="293">
        <f t="shared" si="24"/>
        <v>52.44</v>
      </c>
      <c r="G369" s="73">
        <v>0.38</v>
      </c>
    </row>
    <row r="370" spans="1:7" x14ac:dyDescent="0.3">
      <c r="A370" s="30"/>
      <c r="B370" s="247" t="s">
        <v>970</v>
      </c>
      <c r="C370" s="248" t="s">
        <v>971</v>
      </c>
      <c r="D370" s="249" t="s">
        <v>972</v>
      </c>
      <c r="E370" s="45">
        <v>56.188999999999993</v>
      </c>
      <c r="F370" s="293">
        <f t="shared" si="24"/>
        <v>56.188999999999993</v>
      </c>
      <c r="G370" s="73">
        <v>0.38</v>
      </c>
    </row>
    <row r="371" spans="1:7" x14ac:dyDescent="0.3">
      <c r="A371" s="30"/>
      <c r="B371" s="247" t="s">
        <v>973</v>
      </c>
      <c r="C371" s="248" t="s">
        <v>974</v>
      </c>
      <c r="D371" s="249" t="s">
        <v>975</v>
      </c>
      <c r="E371" s="45">
        <v>53.199000000000005</v>
      </c>
      <c r="F371" s="293">
        <f t="shared" si="24"/>
        <v>53.199000000000005</v>
      </c>
      <c r="G371" s="73">
        <v>0.38</v>
      </c>
    </row>
    <row r="372" spans="1:7" x14ac:dyDescent="0.3">
      <c r="A372" s="30"/>
      <c r="B372" s="247" t="s">
        <v>976</v>
      </c>
      <c r="C372" s="248" t="s">
        <v>977</v>
      </c>
      <c r="D372" s="249" t="s">
        <v>978</v>
      </c>
      <c r="E372" s="45">
        <v>59.132999999999996</v>
      </c>
      <c r="F372" s="293">
        <f t="shared" si="24"/>
        <v>59.132999999999996</v>
      </c>
      <c r="G372" s="73">
        <v>0.38</v>
      </c>
    </row>
    <row r="373" spans="1:7" ht="15" thickBot="1" x14ac:dyDescent="0.35">
      <c r="A373" s="71"/>
      <c r="B373" s="250" t="s">
        <v>979</v>
      </c>
      <c r="C373" s="251" t="s">
        <v>980</v>
      </c>
      <c r="D373" s="252" t="s">
        <v>981</v>
      </c>
      <c r="E373" s="75">
        <v>62.905000000000001</v>
      </c>
      <c r="F373" s="294">
        <f t="shared" si="24"/>
        <v>62.905000000000001</v>
      </c>
      <c r="G373" s="120">
        <v>0.38</v>
      </c>
    </row>
    <row r="374" spans="1:7" x14ac:dyDescent="0.3">
      <c r="A374" s="51"/>
      <c r="B374" s="242" t="s">
        <v>925</v>
      </c>
      <c r="C374" s="254"/>
      <c r="D374" s="257"/>
      <c r="E374" s="283" t="s">
        <v>12</v>
      </c>
      <c r="F374" s="284" t="s">
        <v>13</v>
      </c>
      <c r="G374" s="678"/>
    </row>
    <row r="375" spans="1:7" ht="15" thickBot="1" x14ac:dyDescent="0.35">
      <c r="A375" s="30"/>
      <c r="B375" s="56"/>
      <c r="C375" s="57" t="s">
        <v>290</v>
      </c>
      <c r="D375" s="58"/>
      <c r="E375" s="285" t="s">
        <v>16</v>
      </c>
      <c r="F375" s="286" t="s">
        <v>16</v>
      </c>
      <c r="G375" s="677"/>
    </row>
    <row r="376" spans="1:7" x14ac:dyDescent="0.3">
      <c r="A376" s="30"/>
      <c r="B376" s="243" t="s">
        <v>982</v>
      </c>
      <c r="C376" s="244" t="s">
        <v>983</v>
      </c>
      <c r="D376" s="256" t="s">
        <v>984</v>
      </c>
      <c r="E376" s="90">
        <v>48</v>
      </c>
      <c r="F376" s="292">
        <f t="shared" si="24"/>
        <v>48</v>
      </c>
      <c r="G376" s="73">
        <v>0.38</v>
      </c>
    </row>
    <row r="377" spans="1:7" x14ac:dyDescent="0.3">
      <c r="A377" s="30"/>
      <c r="B377" s="247" t="s">
        <v>985</v>
      </c>
      <c r="C377" s="248" t="s">
        <v>986</v>
      </c>
      <c r="D377" s="249" t="s">
        <v>987</v>
      </c>
      <c r="E377" s="45">
        <v>51</v>
      </c>
      <c r="F377" s="293">
        <f t="shared" si="24"/>
        <v>51</v>
      </c>
      <c r="G377" s="73">
        <v>0.38</v>
      </c>
    </row>
    <row r="378" spans="1:7" x14ac:dyDescent="0.3">
      <c r="A378" s="30"/>
      <c r="B378" s="247" t="s">
        <v>988</v>
      </c>
      <c r="C378" s="248" t="s">
        <v>989</v>
      </c>
      <c r="D378" s="249" t="s">
        <v>990</v>
      </c>
      <c r="E378" s="45">
        <v>56</v>
      </c>
      <c r="F378" s="293">
        <f t="shared" si="24"/>
        <v>56</v>
      </c>
      <c r="G378" s="73">
        <v>0.38</v>
      </c>
    </row>
    <row r="379" spans="1:7" x14ac:dyDescent="0.3">
      <c r="A379" s="30"/>
      <c r="B379" s="247" t="s">
        <v>991</v>
      </c>
      <c r="C379" s="248" t="s">
        <v>992</v>
      </c>
      <c r="D379" s="249" t="s">
        <v>993</v>
      </c>
      <c r="E379" s="45">
        <v>52</v>
      </c>
      <c r="F379" s="293">
        <f t="shared" si="24"/>
        <v>52</v>
      </c>
      <c r="G379" s="73">
        <v>0.38</v>
      </c>
    </row>
    <row r="380" spans="1:7" x14ac:dyDescent="0.3">
      <c r="A380" s="30"/>
      <c r="B380" s="247" t="s">
        <v>994</v>
      </c>
      <c r="C380" s="248" t="s">
        <v>995</v>
      </c>
      <c r="D380" s="249" t="s">
        <v>996</v>
      </c>
      <c r="E380" s="45">
        <v>58</v>
      </c>
      <c r="F380" s="293">
        <f t="shared" si="24"/>
        <v>58</v>
      </c>
      <c r="G380" s="73">
        <v>0.38</v>
      </c>
    </row>
    <row r="381" spans="1:7" ht="15" thickBot="1" x14ac:dyDescent="0.35">
      <c r="A381" s="71"/>
      <c r="B381" s="250" t="s">
        <v>997</v>
      </c>
      <c r="C381" s="251" t="s">
        <v>998</v>
      </c>
      <c r="D381" s="252" t="s">
        <v>999</v>
      </c>
      <c r="E381" s="75">
        <v>61</v>
      </c>
      <c r="F381" s="294">
        <f t="shared" si="24"/>
        <v>61</v>
      </c>
      <c r="G381" s="120">
        <v>0.38</v>
      </c>
    </row>
    <row r="382" spans="1:7" x14ac:dyDescent="0.3">
      <c r="A382" s="51"/>
      <c r="B382" s="242" t="s">
        <v>1000</v>
      </c>
      <c r="C382" s="53"/>
      <c r="D382" s="143"/>
      <c r="E382" s="283" t="s">
        <v>12</v>
      </c>
      <c r="F382" s="284" t="s">
        <v>13</v>
      </c>
      <c r="G382" s="678"/>
    </row>
    <row r="383" spans="1:7" ht="15" thickBot="1" x14ac:dyDescent="0.35">
      <c r="A383" s="30"/>
      <c r="B383" s="56"/>
      <c r="C383" s="57" t="s">
        <v>510</v>
      </c>
      <c r="D383" s="144"/>
      <c r="E383" s="285" t="s">
        <v>16</v>
      </c>
      <c r="F383" s="286" t="s">
        <v>16</v>
      </c>
      <c r="G383" s="677"/>
    </row>
    <row r="384" spans="1:7" x14ac:dyDescent="0.3">
      <c r="A384" s="30"/>
      <c r="B384" s="258" t="s">
        <v>1001</v>
      </c>
      <c r="C384" s="244" t="s">
        <v>1002</v>
      </c>
      <c r="D384" s="256" t="s">
        <v>1003</v>
      </c>
      <c r="E384" s="259">
        <v>21.5</v>
      </c>
      <c r="F384" s="292">
        <f t="shared" si="24"/>
        <v>21.5</v>
      </c>
      <c r="G384" s="73">
        <v>0.38</v>
      </c>
    </row>
    <row r="385" spans="1:7" x14ac:dyDescent="0.3">
      <c r="A385" s="30"/>
      <c r="B385" s="126" t="s">
        <v>1004</v>
      </c>
      <c r="C385" s="248" t="s">
        <v>1005</v>
      </c>
      <c r="D385" s="249" t="s">
        <v>1006</v>
      </c>
      <c r="E385" s="246">
        <v>22</v>
      </c>
      <c r="F385" s="293">
        <f t="shared" si="24"/>
        <v>22</v>
      </c>
      <c r="G385" s="73">
        <v>0.38</v>
      </c>
    </row>
    <row r="386" spans="1:7" x14ac:dyDescent="0.3">
      <c r="A386" s="30"/>
      <c r="B386" s="126" t="s">
        <v>1007</v>
      </c>
      <c r="C386" s="248" t="s">
        <v>1008</v>
      </c>
      <c r="D386" s="249" t="s">
        <v>1009</v>
      </c>
      <c r="E386" s="246">
        <v>23.5</v>
      </c>
      <c r="F386" s="293">
        <f t="shared" si="24"/>
        <v>23.5</v>
      </c>
      <c r="G386" s="73">
        <v>0.38</v>
      </c>
    </row>
    <row r="387" spans="1:7" x14ac:dyDescent="0.3">
      <c r="A387" s="30"/>
      <c r="B387" s="126" t="s">
        <v>1010</v>
      </c>
      <c r="C387" s="248" t="s">
        <v>1011</v>
      </c>
      <c r="D387" s="249" t="s">
        <v>1012</v>
      </c>
      <c r="E387" s="246">
        <v>23.5</v>
      </c>
      <c r="F387" s="293">
        <f t="shared" si="24"/>
        <v>23.5</v>
      </c>
      <c r="G387" s="73">
        <v>0.38</v>
      </c>
    </row>
    <row r="388" spans="1:7" x14ac:dyDescent="0.3">
      <c r="A388" s="30"/>
      <c r="B388" s="126" t="s">
        <v>1013</v>
      </c>
      <c r="C388" s="248" t="s">
        <v>1014</v>
      </c>
      <c r="D388" s="249" t="s">
        <v>1015</v>
      </c>
      <c r="E388" s="246">
        <v>23.5</v>
      </c>
      <c r="F388" s="293">
        <f t="shared" si="24"/>
        <v>23.5</v>
      </c>
      <c r="G388" s="73">
        <v>0.38</v>
      </c>
    </row>
    <row r="389" spans="1:7" x14ac:dyDescent="0.3">
      <c r="A389" s="30"/>
      <c r="B389" s="126" t="s">
        <v>1016</v>
      </c>
      <c r="C389" s="248" t="s">
        <v>1017</v>
      </c>
      <c r="D389" s="249" t="s">
        <v>1018</v>
      </c>
      <c r="E389" s="246">
        <v>24</v>
      </c>
      <c r="F389" s="293">
        <f t="shared" si="24"/>
        <v>24</v>
      </c>
      <c r="G389" s="73">
        <v>0.38</v>
      </c>
    </row>
    <row r="390" spans="1:7" x14ac:dyDescent="0.3">
      <c r="A390" s="30"/>
      <c r="B390" s="126" t="s">
        <v>1019</v>
      </c>
      <c r="C390" s="248" t="s">
        <v>1020</v>
      </c>
      <c r="D390" s="249" t="s">
        <v>1021</v>
      </c>
      <c r="E390" s="246">
        <v>29.5</v>
      </c>
      <c r="F390" s="293">
        <f t="shared" si="24"/>
        <v>29.5</v>
      </c>
      <c r="G390" s="73">
        <v>0.38</v>
      </c>
    </row>
    <row r="391" spans="1:7" ht="15" thickBot="1" x14ac:dyDescent="0.35">
      <c r="A391" s="71"/>
      <c r="B391" s="260" t="s">
        <v>1022</v>
      </c>
      <c r="C391" s="251" t="s">
        <v>1023</v>
      </c>
      <c r="D391" s="252" t="s">
        <v>1024</v>
      </c>
      <c r="E391" s="253">
        <v>29.5</v>
      </c>
      <c r="F391" s="293">
        <f t="shared" si="24"/>
        <v>29.5</v>
      </c>
      <c r="G391" s="120">
        <v>0.38</v>
      </c>
    </row>
    <row r="392" spans="1:7" x14ac:dyDescent="0.3">
      <c r="A392" s="51"/>
      <c r="B392" s="242" t="s">
        <v>1000</v>
      </c>
      <c r="C392" s="53"/>
      <c r="D392" s="143"/>
      <c r="E392" s="283" t="s">
        <v>12</v>
      </c>
      <c r="F392" s="284" t="s">
        <v>13</v>
      </c>
      <c r="G392" s="678"/>
    </row>
    <row r="393" spans="1:7" ht="15" thickBot="1" x14ac:dyDescent="0.35">
      <c r="A393" s="30"/>
      <c r="B393" s="56"/>
      <c r="C393" s="57" t="s">
        <v>1025</v>
      </c>
      <c r="D393" s="144"/>
      <c r="E393" s="285" t="s">
        <v>16</v>
      </c>
      <c r="F393" s="286" t="s">
        <v>16</v>
      </c>
      <c r="G393" s="677"/>
    </row>
    <row r="394" spans="1:7" x14ac:dyDescent="0.3">
      <c r="A394" s="30"/>
      <c r="B394" s="258" t="s">
        <v>1026</v>
      </c>
      <c r="C394" s="244" t="s">
        <v>1027</v>
      </c>
      <c r="D394" s="256" t="s">
        <v>1028</v>
      </c>
      <c r="E394" s="90">
        <v>65</v>
      </c>
      <c r="F394" s="292">
        <f t="shared" si="24"/>
        <v>65</v>
      </c>
      <c r="G394" s="73">
        <v>0.38</v>
      </c>
    </row>
    <row r="395" spans="1:7" x14ac:dyDescent="0.3">
      <c r="A395" s="30"/>
      <c r="B395" s="126" t="s">
        <v>1029</v>
      </c>
      <c r="C395" s="248" t="s">
        <v>1030</v>
      </c>
      <c r="D395" s="249" t="s">
        <v>1031</v>
      </c>
      <c r="E395" s="45">
        <v>65</v>
      </c>
      <c r="F395" s="293">
        <f t="shared" si="24"/>
        <v>65</v>
      </c>
      <c r="G395" s="73">
        <v>0.38</v>
      </c>
    </row>
    <row r="396" spans="1:7" x14ac:dyDescent="0.3">
      <c r="A396" s="30"/>
      <c r="B396" s="126" t="s">
        <v>1032</v>
      </c>
      <c r="C396" s="248" t="s">
        <v>1033</v>
      </c>
      <c r="D396" s="249" t="s">
        <v>1034</v>
      </c>
      <c r="E396" s="45">
        <v>69</v>
      </c>
      <c r="F396" s="293">
        <f t="shared" si="24"/>
        <v>69</v>
      </c>
      <c r="G396" s="73">
        <v>0.38</v>
      </c>
    </row>
    <row r="397" spans="1:7" x14ac:dyDescent="0.3">
      <c r="A397" s="30"/>
      <c r="B397" s="126" t="s">
        <v>1035</v>
      </c>
      <c r="C397" s="248" t="s">
        <v>1036</v>
      </c>
      <c r="D397" s="249" t="s">
        <v>1037</v>
      </c>
      <c r="E397" s="45">
        <v>69</v>
      </c>
      <c r="F397" s="293">
        <f t="shared" si="24"/>
        <v>69</v>
      </c>
      <c r="G397" s="73">
        <v>0.38</v>
      </c>
    </row>
    <row r="398" spans="1:7" x14ac:dyDescent="0.3">
      <c r="A398" s="30"/>
      <c r="B398" s="126" t="s">
        <v>1038</v>
      </c>
      <c r="C398" s="248" t="s">
        <v>1039</v>
      </c>
      <c r="D398" s="249" t="s">
        <v>1040</v>
      </c>
      <c r="E398" s="45">
        <v>67</v>
      </c>
      <c r="F398" s="293">
        <f t="shared" si="24"/>
        <v>67</v>
      </c>
      <c r="G398" s="73">
        <v>0.38</v>
      </c>
    </row>
    <row r="399" spans="1:7" x14ac:dyDescent="0.3">
      <c r="A399" s="30"/>
      <c r="B399" s="126" t="s">
        <v>1041</v>
      </c>
      <c r="C399" s="248" t="s">
        <v>1042</v>
      </c>
      <c r="D399" s="249" t="s">
        <v>1043</v>
      </c>
      <c r="E399" s="45">
        <v>67</v>
      </c>
      <c r="F399" s="293">
        <f t="shared" si="24"/>
        <v>67</v>
      </c>
      <c r="G399" s="73">
        <v>0.38</v>
      </c>
    </row>
    <row r="400" spans="1:7" x14ac:dyDescent="0.3">
      <c r="A400" s="30"/>
      <c r="B400" s="126" t="s">
        <v>1044</v>
      </c>
      <c r="C400" s="248" t="s">
        <v>1045</v>
      </c>
      <c r="D400" s="249" t="s">
        <v>1046</v>
      </c>
      <c r="E400" s="45">
        <v>77</v>
      </c>
      <c r="F400" s="293">
        <f t="shared" si="24"/>
        <v>77</v>
      </c>
      <c r="G400" s="73">
        <v>0.38</v>
      </c>
    </row>
    <row r="401" spans="1:7" ht="15" thickBot="1" x14ac:dyDescent="0.35">
      <c r="A401" s="71"/>
      <c r="B401" s="260" t="s">
        <v>1047</v>
      </c>
      <c r="C401" s="251" t="s">
        <v>1048</v>
      </c>
      <c r="D401" s="252" t="s">
        <v>1049</v>
      </c>
      <c r="E401" s="75">
        <v>75</v>
      </c>
      <c r="F401" s="294">
        <f t="shared" si="24"/>
        <v>75</v>
      </c>
      <c r="G401" s="120">
        <v>0.38</v>
      </c>
    </row>
    <row r="402" spans="1:7" ht="15" thickBot="1" x14ac:dyDescent="0.35">
      <c r="A402" s="30"/>
      <c r="B402" s="200"/>
      <c r="C402" s="261"/>
      <c r="D402" s="262"/>
      <c r="E402" s="263"/>
      <c r="F402" s="204"/>
      <c r="G402" s="204"/>
    </row>
    <row r="403" spans="1:7" x14ac:dyDescent="0.3">
      <c r="A403" s="51"/>
      <c r="B403" s="242" t="s">
        <v>1000</v>
      </c>
      <c r="C403" s="53"/>
      <c r="D403" s="143"/>
      <c r="E403" s="283" t="s">
        <v>12</v>
      </c>
      <c r="F403" s="284" t="s">
        <v>13</v>
      </c>
      <c r="G403" s="678"/>
    </row>
    <row r="404" spans="1:7" ht="15" thickBot="1" x14ac:dyDescent="0.35">
      <c r="A404" s="30"/>
      <c r="B404" s="56"/>
      <c r="C404" s="57" t="s">
        <v>276</v>
      </c>
      <c r="D404" s="144"/>
      <c r="E404" s="285" t="s">
        <v>16</v>
      </c>
      <c r="F404" s="286" t="s">
        <v>16</v>
      </c>
      <c r="G404" s="677"/>
    </row>
    <row r="405" spans="1:7" x14ac:dyDescent="0.3">
      <c r="A405" s="30"/>
      <c r="B405" s="258" t="s">
        <v>1050</v>
      </c>
      <c r="C405" s="244" t="s">
        <v>1051</v>
      </c>
      <c r="D405" s="256" t="s">
        <v>1052</v>
      </c>
      <c r="E405" s="90">
        <v>54.791999999999994</v>
      </c>
      <c r="F405" s="292">
        <f t="shared" si="24"/>
        <v>54.791999999999994</v>
      </c>
      <c r="G405" s="73">
        <v>0.38</v>
      </c>
    </row>
    <row r="406" spans="1:7" x14ac:dyDescent="0.3">
      <c r="A406" s="30"/>
      <c r="B406" s="126" t="s">
        <v>1053</v>
      </c>
      <c r="C406" s="248" t="s">
        <v>1054</v>
      </c>
      <c r="D406" s="234" t="s">
        <v>1055</v>
      </c>
      <c r="E406" s="45">
        <v>54.791999999999994</v>
      </c>
      <c r="F406" s="293">
        <f t="shared" si="24"/>
        <v>54.791999999999994</v>
      </c>
      <c r="G406" s="73">
        <v>0.38</v>
      </c>
    </row>
    <row r="407" spans="1:7" x14ac:dyDescent="0.3">
      <c r="A407" s="30"/>
      <c r="B407" s="126" t="s">
        <v>1056</v>
      </c>
      <c r="C407" s="248" t="s">
        <v>1057</v>
      </c>
      <c r="D407" s="249" t="s">
        <v>1058</v>
      </c>
      <c r="E407" s="45">
        <v>57.24</v>
      </c>
      <c r="F407" s="293">
        <f t="shared" si="24"/>
        <v>57.24</v>
      </c>
      <c r="G407" s="73">
        <v>0.38</v>
      </c>
    </row>
    <row r="408" spans="1:7" x14ac:dyDescent="0.3">
      <c r="A408" s="30"/>
      <c r="B408" s="126" t="s">
        <v>1059</v>
      </c>
      <c r="C408" s="248" t="s">
        <v>1060</v>
      </c>
      <c r="D408" s="249" t="s">
        <v>1061</v>
      </c>
      <c r="E408" s="45">
        <v>57.24</v>
      </c>
      <c r="F408" s="293">
        <f t="shared" si="24"/>
        <v>57.24</v>
      </c>
      <c r="G408" s="73">
        <v>0.38</v>
      </c>
    </row>
    <row r="409" spans="1:7" x14ac:dyDescent="0.3">
      <c r="A409" s="30"/>
      <c r="B409" s="126" t="s">
        <v>1062</v>
      </c>
      <c r="C409" s="248" t="s">
        <v>1063</v>
      </c>
      <c r="D409" s="249" t="s">
        <v>1064</v>
      </c>
      <c r="E409" s="45">
        <v>60.216000000000008</v>
      </c>
      <c r="F409" s="293">
        <f t="shared" si="24"/>
        <v>60.216000000000008</v>
      </c>
      <c r="G409" s="73">
        <v>0.38</v>
      </c>
    </row>
    <row r="410" spans="1:7" x14ac:dyDescent="0.3">
      <c r="A410" s="30"/>
      <c r="B410" s="126" t="s">
        <v>1065</v>
      </c>
      <c r="C410" s="248" t="s">
        <v>1066</v>
      </c>
      <c r="D410" s="249" t="s">
        <v>1067</v>
      </c>
      <c r="E410" s="45">
        <v>60.216000000000008</v>
      </c>
      <c r="F410" s="293">
        <f t="shared" si="24"/>
        <v>60.216000000000008</v>
      </c>
      <c r="G410" s="73">
        <v>0.38</v>
      </c>
    </row>
    <row r="411" spans="1:7" x14ac:dyDescent="0.3">
      <c r="A411" s="30"/>
      <c r="B411" s="126" t="s">
        <v>1068</v>
      </c>
      <c r="C411" s="248" t="s">
        <v>1069</v>
      </c>
      <c r="D411" s="249" t="s">
        <v>1070</v>
      </c>
      <c r="E411" s="45">
        <v>65.087999999999994</v>
      </c>
      <c r="F411" s="293">
        <f t="shared" si="24"/>
        <v>65.087999999999994</v>
      </c>
      <c r="G411" s="73">
        <v>0.38</v>
      </c>
    </row>
    <row r="412" spans="1:7" ht="15" thickBot="1" x14ac:dyDescent="0.35">
      <c r="A412" s="71"/>
      <c r="B412" s="260" t="s">
        <v>1071</v>
      </c>
      <c r="C412" s="251" t="s">
        <v>1072</v>
      </c>
      <c r="D412" s="252" t="s">
        <v>1073</v>
      </c>
      <c r="E412" s="75">
        <v>65.087999999999994</v>
      </c>
      <c r="F412" s="294">
        <f t="shared" si="24"/>
        <v>65.087999999999994</v>
      </c>
      <c r="G412" s="120">
        <v>0.38</v>
      </c>
    </row>
    <row r="413" spans="1:7" x14ac:dyDescent="0.3">
      <c r="A413" s="51"/>
      <c r="B413" s="242" t="s">
        <v>1000</v>
      </c>
      <c r="C413" s="53"/>
      <c r="D413" s="143"/>
      <c r="E413" s="283" t="s">
        <v>12</v>
      </c>
      <c r="F413" s="284" t="s">
        <v>13</v>
      </c>
      <c r="G413" s="678"/>
    </row>
    <row r="414" spans="1:7" ht="15" thickBot="1" x14ac:dyDescent="0.35">
      <c r="A414" s="30"/>
      <c r="B414" s="56"/>
      <c r="C414" s="57" t="s">
        <v>290</v>
      </c>
      <c r="D414" s="144"/>
      <c r="E414" s="285" t="s">
        <v>16</v>
      </c>
      <c r="F414" s="286" t="s">
        <v>16</v>
      </c>
      <c r="G414" s="677"/>
    </row>
    <row r="415" spans="1:7" x14ac:dyDescent="0.3">
      <c r="A415" s="30"/>
      <c r="B415" s="258" t="s">
        <v>1074</v>
      </c>
      <c r="C415" s="244" t="s">
        <v>1075</v>
      </c>
      <c r="D415" s="256" t="s">
        <v>1076</v>
      </c>
      <c r="E415" s="90">
        <v>57.12</v>
      </c>
      <c r="F415" s="292">
        <f t="shared" si="24"/>
        <v>57.12</v>
      </c>
      <c r="G415" s="73">
        <v>0.38</v>
      </c>
    </row>
    <row r="416" spans="1:7" x14ac:dyDescent="0.3">
      <c r="A416" s="30"/>
      <c r="B416" s="126" t="s">
        <v>1077</v>
      </c>
      <c r="C416" s="248" t="s">
        <v>1078</v>
      </c>
      <c r="D416" s="249" t="s">
        <v>1079</v>
      </c>
      <c r="E416" s="45">
        <v>57.12</v>
      </c>
      <c r="F416" s="293">
        <f t="shared" si="24"/>
        <v>57.12</v>
      </c>
      <c r="G416" s="73">
        <v>0.38</v>
      </c>
    </row>
    <row r="417" spans="1:7" x14ac:dyDescent="0.3">
      <c r="A417" s="30"/>
      <c r="B417" s="126" t="s">
        <v>1080</v>
      </c>
      <c r="C417" s="248" t="s">
        <v>1081</v>
      </c>
      <c r="D417" s="249" t="s">
        <v>1082</v>
      </c>
      <c r="E417" s="45">
        <v>59.567999999999998</v>
      </c>
      <c r="F417" s="293">
        <f t="shared" si="24"/>
        <v>59.567999999999998</v>
      </c>
      <c r="G417" s="73">
        <v>0.38</v>
      </c>
    </row>
    <row r="418" spans="1:7" x14ac:dyDescent="0.3">
      <c r="A418" s="30"/>
      <c r="B418" s="126" t="s">
        <v>1083</v>
      </c>
      <c r="C418" s="248" t="s">
        <v>1084</v>
      </c>
      <c r="D418" s="249" t="s">
        <v>1085</v>
      </c>
      <c r="E418" s="45">
        <v>59.567999999999998</v>
      </c>
      <c r="F418" s="293">
        <f t="shared" si="24"/>
        <v>59.567999999999998</v>
      </c>
      <c r="G418" s="73">
        <v>0.38</v>
      </c>
    </row>
    <row r="419" spans="1:7" x14ac:dyDescent="0.3">
      <c r="A419" s="30"/>
      <c r="B419" s="126" t="s">
        <v>1086</v>
      </c>
      <c r="C419" s="248" t="s">
        <v>1087</v>
      </c>
      <c r="D419" s="249" t="s">
        <v>1088</v>
      </c>
      <c r="E419" s="45">
        <v>61.8</v>
      </c>
      <c r="F419" s="293">
        <f t="shared" si="24"/>
        <v>61.8</v>
      </c>
      <c r="G419" s="73">
        <v>0.38</v>
      </c>
    </row>
    <row r="420" spans="1:7" x14ac:dyDescent="0.3">
      <c r="A420" s="30"/>
      <c r="B420" s="126" t="s">
        <v>1089</v>
      </c>
      <c r="C420" s="248" t="s">
        <v>1090</v>
      </c>
      <c r="D420" s="249" t="s">
        <v>1091</v>
      </c>
      <c r="E420" s="45">
        <v>61.8</v>
      </c>
      <c r="F420" s="293">
        <f t="shared" si="24"/>
        <v>61.8</v>
      </c>
      <c r="G420" s="73">
        <v>0.38</v>
      </c>
    </row>
    <row r="421" spans="1:7" x14ac:dyDescent="0.3">
      <c r="A421" s="30"/>
      <c r="B421" s="126" t="s">
        <v>1092</v>
      </c>
      <c r="C421" s="248" t="s">
        <v>1093</v>
      </c>
      <c r="D421" s="249" t="s">
        <v>1094</v>
      </c>
      <c r="E421" s="45">
        <v>66.671999999999997</v>
      </c>
      <c r="F421" s="293">
        <f t="shared" si="24"/>
        <v>66.671999999999997</v>
      </c>
      <c r="G421" s="73">
        <v>0.38</v>
      </c>
    </row>
    <row r="422" spans="1:7" ht="15" thickBot="1" x14ac:dyDescent="0.35">
      <c r="A422" s="71"/>
      <c r="B422" s="260" t="s">
        <v>1095</v>
      </c>
      <c r="C422" s="251" t="s">
        <v>1096</v>
      </c>
      <c r="D422" s="252" t="s">
        <v>1097</v>
      </c>
      <c r="E422" s="75">
        <v>66.671999999999997</v>
      </c>
      <c r="F422" s="294">
        <f t="shared" si="24"/>
        <v>66.671999999999997</v>
      </c>
      <c r="G422" s="120">
        <v>0.38</v>
      </c>
    </row>
    <row r="423" spans="1:7" x14ac:dyDescent="0.3">
      <c r="A423" s="51"/>
      <c r="B423" s="242" t="s">
        <v>925</v>
      </c>
      <c r="C423" s="53"/>
      <c r="D423" s="143"/>
      <c r="E423" s="283" t="s">
        <v>12</v>
      </c>
      <c r="F423" s="284" t="s">
        <v>13</v>
      </c>
      <c r="G423" s="673"/>
    </row>
    <row r="424" spans="1:7" ht="15" thickBot="1" x14ac:dyDescent="0.35">
      <c r="A424" s="30"/>
      <c r="B424" s="56" t="s">
        <v>1098</v>
      </c>
      <c r="C424" s="57"/>
      <c r="D424" s="144"/>
      <c r="E424" s="285" t="s">
        <v>16</v>
      </c>
      <c r="F424" s="286" t="s">
        <v>16</v>
      </c>
      <c r="G424" s="674"/>
    </row>
    <row r="425" spans="1:7" x14ac:dyDescent="0.3">
      <c r="A425" s="30"/>
      <c r="B425" s="243" t="s">
        <v>1099</v>
      </c>
      <c r="C425" s="244" t="s">
        <v>1100</v>
      </c>
      <c r="D425" s="264"/>
      <c r="E425" s="90">
        <v>10.5</v>
      </c>
      <c r="F425" s="296">
        <f t="shared" ref="F425:F430" si="25">E425*($F$13-1)*-1</f>
        <v>10.5</v>
      </c>
      <c r="G425" s="73">
        <v>0</v>
      </c>
    </row>
    <row r="426" spans="1:7" x14ac:dyDescent="0.3">
      <c r="A426" s="30"/>
      <c r="B426" s="247" t="s">
        <v>1101</v>
      </c>
      <c r="C426" s="248" t="s">
        <v>1102</v>
      </c>
      <c r="D426" s="264"/>
      <c r="E426" s="45">
        <v>12.9</v>
      </c>
      <c r="F426" s="280">
        <f t="shared" si="25"/>
        <v>12.9</v>
      </c>
      <c r="G426" s="73">
        <v>0</v>
      </c>
    </row>
    <row r="427" spans="1:7" x14ac:dyDescent="0.3">
      <c r="A427" s="30"/>
      <c r="B427" s="247" t="s">
        <v>1103</v>
      </c>
      <c r="C427" s="248" t="s">
        <v>1104</v>
      </c>
      <c r="D427" s="264"/>
      <c r="E427" s="45">
        <v>15</v>
      </c>
      <c r="F427" s="280">
        <f t="shared" si="25"/>
        <v>15</v>
      </c>
      <c r="G427" s="73">
        <v>0</v>
      </c>
    </row>
    <row r="428" spans="1:7" x14ac:dyDescent="0.3">
      <c r="A428" s="30"/>
      <c r="B428" s="247" t="s">
        <v>1105</v>
      </c>
      <c r="C428" s="248" t="s">
        <v>1106</v>
      </c>
      <c r="D428" s="264"/>
      <c r="E428" s="45">
        <v>16.5</v>
      </c>
      <c r="F428" s="280">
        <f t="shared" si="25"/>
        <v>16.5</v>
      </c>
      <c r="G428" s="73">
        <v>0</v>
      </c>
    </row>
    <row r="429" spans="1:7" x14ac:dyDescent="0.3">
      <c r="A429" s="30"/>
      <c r="B429" s="247" t="s">
        <v>1107</v>
      </c>
      <c r="C429" s="248" t="s">
        <v>1108</v>
      </c>
      <c r="D429" s="264"/>
      <c r="E429" s="45">
        <v>16</v>
      </c>
      <c r="F429" s="280">
        <f t="shared" si="25"/>
        <v>16</v>
      </c>
      <c r="G429" s="73">
        <v>0</v>
      </c>
    </row>
    <row r="430" spans="1:7" ht="15" thickBot="1" x14ac:dyDescent="0.35">
      <c r="A430" s="71"/>
      <c r="B430" s="250" t="s">
        <v>1109</v>
      </c>
      <c r="C430" s="251" t="s">
        <v>1110</v>
      </c>
      <c r="D430" s="265"/>
      <c r="E430" s="75">
        <v>19</v>
      </c>
      <c r="F430" s="298">
        <f t="shared" si="25"/>
        <v>19</v>
      </c>
      <c r="G430" s="120">
        <v>0</v>
      </c>
    </row>
    <row r="431" spans="1:7" x14ac:dyDescent="0.3">
      <c r="A431" s="51"/>
      <c r="B431" s="654" t="s">
        <v>1111</v>
      </c>
      <c r="C431" s="655"/>
      <c r="D431" s="681"/>
      <c r="E431" s="283" t="s">
        <v>12</v>
      </c>
      <c r="F431" s="284" t="s">
        <v>13</v>
      </c>
      <c r="G431" s="678"/>
    </row>
    <row r="432" spans="1:7" ht="15" thickBot="1" x14ac:dyDescent="0.35">
      <c r="A432" s="30"/>
      <c r="B432" s="56" t="s">
        <v>1112</v>
      </c>
      <c r="C432" s="57"/>
      <c r="D432" s="58"/>
      <c r="E432" s="287" t="s">
        <v>16</v>
      </c>
      <c r="F432" s="288" t="s">
        <v>16</v>
      </c>
      <c r="G432" s="682"/>
    </row>
    <row r="433" spans="1:7" x14ac:dyDescent="0.3">
      <c r="A433" s="30"/>
      <c r="B433" s="36" t="s">
        <v>1113</v>
      </c>
      <c r="C433" s="168" t="s">
        <v>1114</v>
      </c>
      <c r="D433" s="132"/>
      <c r="E433" s="45">
        <v>70</v>
      </c>
      <c r="F433" s="293">
        <f t="shared" ref="F433:F443" si="26">E433*($F$13-1)*-1</f>
        <v>70</v>
      </c>
      <c r="G433" s="73">
        <v>0.38</v>
      </c>
    </row>
    <row r="434" spans="1:7" x14ac:dyDescent="0.3">
      <c r="A434" s="30"/>
      <c r="B434" s="40" t="s">
        <v>1115</v>
      </c>
      <c r="C434" s="137" t="s">
        <v>1116</v>
      </c>
      <c r="D434" s="133"/>
      <c r="E434" s="45">
        <v>78</v>
      </c>
      <c r="F434" s="293">
        <f t="shared" si="26"/>
        <v>78</v>
      </c>
      <c r="G434" s="73">
        <v>0.38</v>
      </c>
    </row>
    <row r="435" spans="1:7" x14ac:dyDescent="0.3">
      <c r="A435" s="30"/>
      <c r="B435" s="40" t="s">
        <v>1117</v>
      </c>
      <c r="C435" s="137" t="s">
        <v>1118</v>
      </c>
      <c r="D435" s="133"/>
      <c r="E435" s="45">
        <v>80</v>
      </c>
      <c r="F435" s="293">
        <f t="shared" si="26"/>
        <v>80</v>
      </c>
      <c r="G435" s="73">
        <v>0.38</v>
      </c>
    </row>
    <row r="436" spans="1:7" x14ac:dyDescent="0.3">
      <c r="A436" s="30"/>
      <c r="B436" s="40" t="s">
        <v>1119</v>
      </c>
      <c r="C436" s="137" t="s">
        <v>1120</v>
      </c>
      <c r="D436" s="133"/>
      <c r="E436" s="45">
        <v>88</v>
      </c>
      <c r="F436" s="293">
        <f t="shared" si="26"/>
        <v>88</v>
      </c>
      <c r="G436" s="73">
        <v>0.38</v>
      </c>
    </row>
    <row r="437" spans="1:7" x14ac:dyDescent="0.3">
      <c r="A437" s="30"/>
      <c r="B437" s="40" t="s">
        <v>1121</v>
      </c>
      <c r="C437" s="137" t="s">
        <v>1122</v>
      </c>
      <c r="D437" s="133"/>
      <c r="E437" s="45">
        <v>16</v>
      </c>
      <c r="F437" s="293">
        <f t="shared" si="26"/>
        <v>16</v>
      </c>
      <c r="G437" s="73">
        <v>0</v>
      </c>
    </row>
    <row r="438" spans="1:7" x14ac:dyDescent="0.3">
      <c r="A438" s="30"/>
      <c r="B438" s="40" t="s">
        <v>1123</v>
      </c>
      <c r="C438" s="137" t="s">
        <v>1124</v>
      </c>
      <c r="D438" s="133"/>
      <c r="E438" s="45">
        <v>11</v>
      </c>
      <c r="F438" s="293">
        <f t="shared" si="26"/>
        <v>11</v>
      </c>
      <c r="G438" s="73">
        <v>0</v>
      </c>
    </row>
    <row r="439" spans="1:7" ht="15" thickBot="1" x14ac:dyDescent="0.35">
      <c r="A439" s="71"/>
      <c r="B439" s="43" t="s">
        <v>1125</v>
      </c>
      <c r="C439" s="166" t="s">
        <v>1126</v>
      </c>
      <c r="D439" s="167"/>
      <c r="E439" s="75">
        <v>5.3999999999999995</v>
      </c>
      <c r="F439" s="294">
        <f t="shared" si="26"/>
        <v>5.3999999999999995</v>
      </c>
      <c r="G439" s="120">
        <v>0</v>
      </c>
    </row>
    <row r="440" spans="1:7" x14ac:dyDescent="0.3">
      <c r="A440" s="51"/>
      <c r="B440" s="242"/>
      <c r="C440" s="53"/>
      <c r="D440" s="54"/>
      <c r="E440" s="283" t="s">
        <v>12</v>
      </c>
      <c r="F440" s="284" t="s">
        <v>13</v>
      </c>
      <c r="G440" s="678"/>
    </row>
    <row r="441" spans="1:7" ht="15" thickBot="1" x14ac:dyDescent="0.35">
      <c r="A441" s="30"/>
      <c r="B441" s="56" t="s">
        <v>1127</v>
      </c>
      <c r="C441" s="57"/>
      <c r="D441" s="58"/>
      <c r="E441" s="287" t="s">
        <v>16</v>
      </c>
      <c r="F441" s="288" t="s">
        <v>16</v>
      </c>
      <c r="G441" s="682"/>
    </row>
    <row r="442" spans="1:7" x14ac:dyDescent="0.3">
      <c r="A442" s="30"/>
      <c r="B442" s="36" t="s">
        <v>1128</v>
      </c>
      <c r="C442" s="168" t="s">
        <v>1129</v>
      </c>
      <c r="D442" s="132"/>
      <c r="E442" s="45">
        <v>108</v>
      </c>
      <c r="F442" s="293">
        <f t="shared" si="26"/>
        <v>108</v>
      </c>
      <c r="G442" s="73">
        <v>0.38</v>
      </c>
    </row>
    <row r="443" spans="1:7" ht="15" thickBot="1" x14ac:dyDescent="0.35">
      <c r="A443" s="71"/>
      <c r="B443" s="43" t="s">
        <v>1130</v>
      </c>
      <c r="C443" s="166" t="s">
        <v>1131</v>
      </c>
      <c r="D443" s="167"/>
      <c r="E443" s="75">
        <v>112</v>
      </c>
      <c r="F443" s="294">
        <f t="shared" si="26"/>
        <v>112</v>
      </c>
      <c r="G443" s="120">
        <v>0.38</v>
      </c>
    </row>
    <row r="444" spans="1:7" x14ac:dyDescent="0.3">
      <c r="A444" s="51"/>
      <c r="B444" s="266" t="s">
        <v>1132</v>
      </c>
      <c r="C444" s="231"/>
      <c r="D444" s="141"/>
      <c r="E444" s="283" t="s">
        <v>12</v>
      </c>
      <c r="F444" s="284" t="s">
        <v>13</v>
      </c>
      <c r="G444" s="673"/>
    </row>
    <row r="445" spans="1:7" ht="15" thickBot="1" x14ac:dyDescent="0.35">
      <c r="A445" s="30"/>
      <c r="B445" s="116" t="s">
        <v>1133</v>
      </c>
      <c r="C445" s="267"/>
      <c r="D445" s="198"/>
      <c r="E445" s="287" t="s">
        <v>16</v>
      </c>
      <c r="F445" s="288" t="s">
        <v>16</v>
      </c>
      <c r="G445" s="680"/>
    </row>
    <row r="446" spans="1:7" x14ac:dyDescent="0.3">
      <c r="A446" s="30"/>
      <c r="B446" s="94" t="s">
        <v>1134</v>
      </c>
      <c r="C446" s="163" t="s">
        <v>1135</v>
      </c>
      <c r="D446" s="164" t="s">
        <v>1136</v>
      </c>
      <c r="E446" s="165">
        <v>39</v>
      </c>
      <c r="F446" s="295">
        <f t="shared" ref="F446:F447" si="27">E446*($F$13-1)*-1</f>
        <v>39</v>
      </c>
      <c r="G446" s="73">
        <v>0.38</v>
      </c>
    </row>
    <row r="447" spans="1:7" ht="15" thickBot="1" x14ac:dyDescent="0.35">
      <c r="A447" s="71"/>
      <c r="B447" s="43" t="s">
        <v>1137</v>
      </c>
      <c r="C447" s="166" t="s">
        <v>1138</v>
      </c>
      <c r="D447" s="167" t="s">
        <v>1139</v>
      </c>
      <c r="E447" s="75">
        <v>43</v>
      </c>
      <c r="F447" s="294">
        <f t="shared" si="27"/>
        <v>43</v>
      </c>
      <c r="G447" s="120">
        <v>0.38</v>
      </c>
    </row>
    <row r="448" spans="1:7" x14ac:dyDescent="0.3">
      <c r="A448" s="51"/>
      <c r="B448" s="266" t="s">
        <v>1140</v>
      </c>
      <c r="C448" s="231"/>
      <c r="D448" s="141"/>
      <c r="E448" s="283" t="s">
        <v>12</v>
      </c>
      <c r="F448" s="284" t="s">
        <v>13</v>
      </c>
      <c r="G448" s="673"/>
    </row>
    <row r="449" spans="1:7" ht="15" thickBot="1" x14ac:dyDescent="0.35">
      <c r="A449" s="30"/>
      <c r="B449" s="31" t="s">
        <v>1141</v>
      </c>
      <c r="C449" s="268"/>
      <c r="D449" s="142"/>
      <c r="E449" s="285" t="s">
        <v>16</v>
      </c>
      <c r="F449" s="286" t="s">
        <v>16</v>
      </c>
      <c r="G449" s="680"/>
    </row>
    <row r="450" spans="1:7" x14ac:dyDescent="0.3">
      <c r="A450" s="30"/>
      <c r="B450" s="36" t="s">
        <v>1142</v>
      </c>
      <c r="C450" s="168" t="s">
        <v>1143</v>
      </c>
      <c r="D450" s="132" t="s">
        <v>1144</v>
      </c>
      <c r="E450" s="90">
        <v>73</v>
      </c>
      <c r="F450" s="296">
        <f>E450*($F$13-1)*-1</f>
        <v>73</v>
      </c>
      <c r="G450" s="73">
        <v>0.38</v>
      </c>
    </row>
    <row r="451" spans="1:7" x14ac:dyDescent="0.3">
      <c r="A451" s="30"/>
      <c r="B451" s="40" t="s">
        <v>1145</v>
      </c>
      <c r="C451" s="137" t="s">
        <v>1146</v>
      </c>
      <c r="D451" s="133" t="s">
        <v>1147</v>
      </c>
      <c r="E451" s="45">
        <v>73</v>
      </c>
      <c r="F451" s="280">
        <f>E451*($F$13-1)*-1</f>
        <v>73</v>
      </c>
      <c r="G451" s="73">
        <v>0.38</v>
      </c>
    </row>
    <row r="452" spans="1:7" x14ac:dyDescent="0.3">
      <c r="A452" s="30"/>
      <c r="B452" s="40" t="s">
        <v>1148</v>
      </c>
      <c r="C452" s="137" t="s">
        <v>1149</v>
      </c>
      <c r="D452" s="133" t="s">
        <v>1150</v>
      </c>
      <c r="E452" s="45">
        <v>79</v>
      </c>
      <c r="F452" s="280">
        <f>E452*($F$13-1)*-1</f>
        <v>79</v>
      </c>
      <c r="G452" s="73">
        <v>0.38</v>
      </c>
    </row>
    <row r="453" spans="1:7" ht="15" thickBot="1" x14ac:dyDescent="0.35">
      <c r="A453" s="71"/>
      <c r="B453" s="43" t="s">
        <v>1151</v>
      </c>
      <c r="C453" s="166" t="s">
        <v>1152</v>
      </c>
      <c r="D453" s="167" t="s">
        <v>1153</v>
      </c>
      <c r="E453" s="75">
        <v>79</v>
      </c>
      <c r="F453" s="298">
        <f>E453*($F$13-1)*-1</f>
        <v>79</v>
      </c>
      <c r="G453" s="120">
        <v>0.38</v>
      </c>
    </row>
    <row r="454" spans="1:7" ht="15" thickBot="1" x14ac:dyDescent="0.35">
      <c r="A454" s="18"/>
      <c r="B454" s="122"/>
      <c r="C454" s="122"/>
      <c r="D454" s="269"/>
      <c r="E454" s="270"/>
      <c r="F454" s="270"/>
      <c r="G454" s="156"/>
    </row>
    <row r="455" spans="1:7" x14ac:dyDescent="0.3">
      <c r="A455" s="51"/>
      <c r="B455" s="242"/>
      <c r="C455" s="53"/>
      <c r="D455" s="108"/>
      <c r="E455" s="276" t="s">
        <v>12</v>
      </c>
      <c r="F455" s="277" t="s">
        <v>13</v>
      </c>
      <c r="G455" s="673"/>
    </row>
    <row r="456" spans="1:7" ht="15" thickBot="1" x14ac:dyDescent="0.35">
      <c r="A456" s="30"/>
      <c r="B456" s="56" t="s">
        <v>1154</v>
      </c>
      <c r="C456" s="57"/>
      <c r="D456" s="109"/>
      <c r="E456" s="278" t="s">
        <v>16</v>
      </c>
      <c r="F456" s="279" t="s">
        <v>16</v>
      </c>
      <c r="G456" s="674"/>
    </row>
    <row r="457" spans="1:7" x14ac:dyDescent="0.3">
      <c r="A457" s="30"/>
      <c r="B457" s="36" t="s">
        <v>1155</v>
      </c>
      <c r="C457" s="124" t="s">
        <v>1156</v>
      </c>
      <c r="D457" s="271" t="s">
        <v>1157</v>
      </c>
      <c r="E457" s="153">
        <v>6</v>
      </c>
      <c r="F457" s="295">
        <f>E457*($F$13-1)*-1</f>
        <v>6</v>
      </c>
      <c r="G457" s="73">
        <v>0.38</v>
      </c>
    </row>
    <row r="458" spans="1:7" x14ac:dyDescent="0.3">
      <c r="A458" s="30"/>
      <c r="B458" s="40" t="s">
        <v>1158</v>
      </c>
      <c r="C458" s="127" t="s">
        <v>1159</v>
      </c>
      <c r="D458" s="272" t="s">
        <v>1157</v>
      </c>
      <c r="E458" s="154">
        <v>8</v>
      </c>
      <c r="F458" s="293">
        <f>E458*($F$13-1)*-1</f>
        <v>8</v>
      </c>
      <c r="G458" s="73">
        <v>0.38</v>
      </c>
    </row>
    <row r="459" spans="1:7" ht="15" thickBot="1" x14ac:dyDescent="0.35">
      <c r="A459" s="71"/>
      <c r="B459" s="43" t="s">
        <v>1160</v>
      </c>
      <c r="C459" s="129" t="s">
        <v>1161</v>
      </c>
      <c r="D459" s="273" t="s">
        <v>1157</v>
      </c>
      <c r="E459" s="155">
        <v>10</v>
      </c>
      <c r="F459" s="294">
        <f>E459*($F$13-1)*-1</f>
        <v>10</v>
      </c>
      <c r="G459" s="120">
        <v>0.38</v>
      </c>
    </row>
  </sheetData>
  <mergeCells count="59">
    <mergeCell ref="G455:G456"/>
    <mergeCell ref="G448:G449"/>
    <mergeCell ref="B431:D431"/>
    <mergeCell ref="G431:G432"/>
    <mergeCell ref="G440:G441"/>
    <mergeCell ref="G444:G445"/>
    <mergeCell ref="G423:G424"/>
    <mergeCell ref="G342:G343"/>
    <mergeCell ref="G350:G351"/>
    <mergeCell ref="G358:G359"/>
    <mergeCell ref="G366:G367"/>
    <mergeCell ref="G374:G375"/>
    <mergeCell ref="G382:G383"/>
    <mergeCell ref="G392:G393"/>
    <mergeCell ref="G403:G404"/>
    <mergeCell ref="G413:G414"/>
    <mergeCell ref="G319:G320"/>
    <mergeCell ref="G324:G325"/>
    <mergeCell ref="G329:G330"/>
    <mergeCell ref="G337:G338"/>
    <mergeCell ref="G275:G276"/>
    <mergeCell ref="G283:G284"/>
    <mergeCell ref="G291:G292"/>
    <mergeCell ref="G299:G300"/>
    <mergeCell ref="G307:G308"/>
    <mergeCell ref="G313:G314"/>
    <mergeCell ref="G235:G236"/>
    <mergeCell ref="G243:G244"/>
    <mergeCell ref="G251:G252"/>
    <mergeCell ref="G259:G260"/>
    <mergeCell ref="G267:G268"/>
    <mergeCell ref="G210:G211"/>
    <mergeCell ref="G218:G219"/>
    <mergeCell ref="G222:G223"/>
    <mergeCell ref="G228:G229"/>
    <mergeCell ref="G166:G167"/>
    <mergeCell ref="G170:G171"/>
    <mergeCell ref="G178:G179"/>
    <mergeCell ref="G186:G187"/>
    <mergeCell ref="G194:G195"/>
    <mergeCell ref="G202:G203"/>
    <mergeCell ref="G161:G162"/>
    <mergeCell ref="G65:G66"/>
    <mergeCell ref="G69:G70"/>
    <mergeCell ref="G77:G78"/>
    <mergeCell ref="G85:G86"/>
    <mergeCell ref="G90:G91"/>
    <mergeCell ref="G95:G96"/>
    <mergeCell ref="G100:G101"/>
    <mergeCell ref="G110:G111"/>
    <mergeCell ref="G120:G121"/>
    <mergeCell ref="G130:G131"/>
    <mergeCell ref="G156:G157"/>
    <mergeCell ref="G57:G58"/>
    <mergeCell ref="G15:G16"/>
    <mergeCell ref="G23:G24"/>
    <mergeCell ref="G29:G30"/>
    <mergeCell ref="G35:G36"/>
    <mergeCell ref="G49:G50"/>
  </mergeCells>
  <hyperlinks>
    <hyperlink ref="A12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7</vt:i4>
      </vt:variant>
      <vt:variant>
        <vt:lpstr>Pomenované rozsahy</vt:lpstr>
      </vt:variant>
      <vt:variant>
        <vt:i4>6</vt:i4>
      </vt:variant>
    </vt:vector>
  </HeadingPairs>
  <TitlesOfParts>
    <vt:vector size="13" baseType="lpstr">
      <vt:lpstr>Podhľadové</vt:lpstr>
      <vt:lpstr>Prisadené, Závesné</vt:lpstr>
      <vt:lpstr>Priemyselné</vt:lpstr>
      <vt:lpstr>Street</vt:lpstr>
      <vt:lpstr>Núdz.svietidlá</vt:lpstr>
      <vt:lpstr>LED pás</vt:lpstr>
      <vt:lpstr>Žiarivkové</vt:lpstr>
      <vt:lpstr>'LED pás'!Oblasť_tlače</vt:lpstr>
      <vt:lpstr>Núdz.svietidlá!Oblasť_tlače</vt:lpstr>
      <vt:lpstr>Podhľadové!Oblasť_tlače</vt:lpstr>
      <vt:lpstr>Priemyselné!Oblasť_tlače</vt:lpstr>
      <vt:lpstr>'Prisadené, Závesné'!Oblasť_tlače</vt:lpstr>
      <vt:lpstr>Street!Oblasť_tlače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Kozmérová Anita</dc:creator>
  <cp:lastModifiedBy>František Csemez</cp:lastModifiedBy>
  <cp:lastPrinted>2020-01-15T20:08:05Z</cp:lastPrinted>
  <dcterms:created xsi:type="dcterms:W3CDTF">2019-09-10T09:22:09Z</dcterms:created>
  <dcterms:modified xsi:type="dcterms:W3CDTF">2020-01-15T20:30:32Z</dcterms:modified>
</cp:coreProperties>
</file>